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Z:\_GERAL\000_ADMINISTRACAO_GERAL\050_ORCAMENTO_FINANCAS_E_CONTABILIDADE\Público\SITE\2025\"/>
    </mc:Choice>
  </mc:AlternateContent>
  <xr:revisionPtr revIDLastSave="0" documentId="13_ncr:1_{A29C0150-70B5-4B34-BD5E-B1A29120C0A9}" xr6:coauthVersionLast="47" xr6:coauthVersionMax="47" xr10:uidLastSave="{00000000-0000-0000-0000-000000000000}"/>
  <bookViews>
    <workbookView xWindow="-120" yWindow="-120" windowWidth="29040" windowHeight="15840" tabRatio="864" xr2:uid="{00000000-000D-0000-FFFF-FFFF00000000}"/>
  </bookViews>
  <sheets>
    <sheet name="execução" sheetId="1" r:id="rId1"/>
    <sheet name="Dem. da Exec. das Font. Finac." sheetId="3" r:id="rId2"/>
  </sheets>
  <definedNames>
    <definedName name="_xlnm.Print_Area" localSheetId="1">'Dem. da Exec. das Font. Finac.'!$B$1:$Q$65166</definedName>
    <definedName name="_xlnm.Print_Area" localSheetId="0">execução!$A$1:$R$16</definedName>
    <definedName name="Excel_BuiltIn_Print_Area_1">#REF!</definedName>
    <definedName name="execução">execução!$A$1:$R$14</definedName>
    <definedName name="execuçãodgpa">#REF!</definedName>
    <definedName name="execuçãotcdf">#REF!</definedName>
    <definedName name="financeiro">#REF!</definedName>
    <definedName name="receitas">#REF!</definedName>
    <definedName name="receitas_5">'Dem. da Exec. das Font. Finac.'!$B$1:$Q$24</definedName>
    <definedName name="receitastcdf">#REF!</definedName>
    <definedName name="TABLE" localSheetId="1">'Dem. da Exec. das Font. Finac.'!$J$11:$J$11</definedName>
    <definedName name="TABLE" localSheetId="0">execução!#REF!</definedName>
    <definedName name="TABLE_10" localSheetId="1">'Dem. da Exec. das Font. Finac.'!#REF!</definedName>
    <definedName name="TABLE_10" localSheetId="0">execução!#REF!</definedName>
    <definedName name="TABLE_100" localSheetId="1">'Dem. da Exec. das Font. Finac.'!$E$54:$E$54</definedName>
    <definedName name="TABLE_11" localSheetId="1">'Dem. da Exec. das Font. Finac.'!$J$54:$J$54</definedName>
    <definedName name="TABLE_11" localSheetId="0">execução!$N$12:$N$12</definedName>
    <definedName name="TABLE_12" localSheetId="1">'Dem. da Exec. das Font. Finac.'!$J$55:$J$55</definedName>
    <definedName name="TABLE_12" localSheetId="0">execução!$N$14:$N$14</definedName>
    <definedName name="TABLE_13" localSheetId="1">'Dem. da Exec. das Font. Finac.'!#REF!</definedName>
    <definedName name="TABLE_13" localSheetId="0">execução!$O$13:$O$13</definedName>
    <definedName name="TABLE_14" localSheetId="1">'Dem. da Exec. das Font. Finac.'!$J$56:$J$56</definedName>
    <definedName name="TABLE_14" localSheetId="0">execução!#REF!</definedName>
    <definedName name="TABLE_15" localSheetId="1">'Dem. da Exec. das Font. Finac.'!$K$40:$K$40</definedName>
    <definedName name="TABLE_15" localSheetId="0">execução!$O$13:$O$13</definedName>
    <definedName name="TABLE_16" localSheetId="1">'Dem. da Exec. das Font. Finac.'!$K$41:$K$41</definedName>
    <definedName name="TABLE_16" localSheetId="0">execução!#REF!</definedName>
    <definedName name="TABLE_17" localSheetId="1">'Dem. da Exec. das Font. Finac.'!$K$42:$K$42</definedName>
    <definedName name="TABLE_17" localSheetId="0">execução!$O$14:$O$14</definedName>
    <definedName name="TABLE_18" localSheetId="1">'Dem. da Exec. das Font. Finac.'!$K$45:$K$45</definedName>
    <definedName name="TABLE_18" localSheetId="0">execução!$O$12:$O$12</definedName>
    <definedName name="TABLE_19" localSheetId="1">'Dem. da Exec. das Font. Finac.'!$K$56:$K$56</definedName>
    <definedName name="TABLE_19" localSheetId="0">execução!$O$14:$O$14</definedName>
    <definedName name="TABLE_2" localSheetId="1">'Dem. da Exec. das Font. Finac.'!$J$40:$J$40</definedName>
    <definedName name="TABLE_2" localSheetId="0">execução!#REF!</definedName>
    <definedName name="TABLE_20" localSheetId="1">'Dem. da Exec. das Font. Finac.'!$K$50:$K$50</definedName>
    <definedName name="TABLE_20" localSheetId="0">execução!$O$14:$O$14</definedName>
    <definedName name="TABLE_21" localSheetId="1">'Dem. da Exec. das Font. Finac.'!$K$52:$K$52</definedName>
    <definedName name="TABLE_21" localSheetId="0">execução!#REF!</definedName>
    <definedName name="TABLE_22" localSheetId="1">'Dem. da Exec. das Font. Finac.'!#REF!</definedName>
    <definedName name="TABLE_22" localSheetId="0">execução!#REF!</definedName>
    <definedName name="TABLE_23" localSheetId="1">'Dem. da Exec. das Font. Finac.'!$K$51:$K$51</definedName>
    <definedName name="TABLE_23" localSheetId="0">execução!$P$12:$P$12</definedName>
    <definedName name="TABLE_24" localSheetId="1">'Dem. da Exec. das Font. Finac.'!$K$54:$K$54</definedName>
    <definedName name="TABLE_24" localSheetId="0">execução!$P$13:$P$13</definedName>
    <definedName name="TABLE_25" localSheetId="1">'Dem. da Exec. das Font. Finac.'!$K$55:$K$55</definedName>
    <definedName name="TABLE_25" localSheetId="0">execução!#REF!</definedName>
    <definedName name="TABLE_26" localSheetId="1">'Dem. da Exec. das Font. Finac.'!$K$11:$K$11</definedName>
    <definedName name="TABLE_26" localSheetId="0">execução!$P$14:$P$14</definedName>
    <definedName name="TABLE_27" localSheetId="1">'Dem. da Exec. das Font. Finac.'!$E$11:$E$11</definedName>
    <definedName name="TABLE_27" localSheetId="0">execução!#REF!</definedName>
    <definedName name="TABLE_28" localSheetId="1">'Dem. da Exec. das Font. Finac.'!$F$11:$F$11</definedName>
    <definedName name="TABLE_28" localSheetId="0">execução!$Q$13:$Q$13</definedName>
    <definedName name="TABLE_29" localSheetId="1">'Dem. da Exec. das Font. Finac.'!#REF!</definedName>
    <definedName name="TABLE_29" localSheetId="0">execução!$Q$12:$Q$12</definedName>
    <definedName name="TABLE_3" localSheetId="1">'Dem. da Exec. das Font. Finac.'!$J$41:$J$41</definedName>
    <definedName name="TABLE_3" localSheetId="0">execução!#REF!</definedName>
    <definedName name="TABLE_30" localSheetId="1">'Dem. da Exec. das Font. Finac.'!$G$11:$G$11</definedName>
    <definedName name="TABLE_30" localSheetId="0">execução!$R$12:$R$12</definedName>
    <definedName name="TABLE_31" localSheetId="1">'Dem. da Exec. das Font. Finac.'!$H$11:$H$11</definedName>
    <definedName name="TABLE_31" localSheetId="0">execução!$R$14:$R$14</definedName>
    <definedName name="TABLE_32" localSheetId="1">'Dem. da Exec. das Font. Finac.'!$I$11:$I$11</definedName>
    <definedName name="TABLE_32" localSheetId="0">execução!#REF!</definedName>
    <definedName name="TABLE_33" localSheetId="1">'Dem. da Exec. das Font. Finac.'!$K$11:$K$11</definedName>
    <definedName name="TABLE_33" localSheetId="0">execução!$R$13:$R$13</definedName>
    <definedName name="TABLE_34" localSheetId="1">'Dem. da Exec. das Font. Finac.'!$L$40:$L$40</definedName>
    <definedName name="TABLE_34" localSheetId="0">execução!$G$12:$G$12</definedName>
    <definedName name="TABLE_35" localSheetId="1">'Dem. da Exec. das Font. Finac.'!$L$41:$L$41</definedName>
    <definedName name="TABLE_35" localSheetId="0">execução!$G$14:$G$14</definedName>
    <definedName name="TABLE_36" localSheetId="1">'Dem. da Exec. das Font. Finac.'!$L$42:$L$42</definedName>
    <definedName name="TABLE_36" localSheetId="0">execução!#REF!</definedName>
    <definedName name="TABLE_37" localSheetId="1">'Dem. da Exec. das Font. Finac.'!$L$45:$L$45</definedName>
    <definedName name="TABLE_37" localSheetId="0">execução!$G$13:$G$13</definedName>
    <definedName name="TABLE_38" localSheetId="1">'Dem. da Exec. das Font. Finac.'!$L$50:$L$50</definedName>
    <definedName name="TABLE_38" localSheetId="0">execução!$G$11:$G$11</definedName>
    <definedName name="TABLE_39" localSheetId="1">'Dem. da Exec. das Font. Finac.'!$L$52:$L$52</definedName>
    <definedName name="TABLE_39" localSheetId="0">execução!$H$11:$H$11</definedName>
    <definedName name="TABLE_4" localSheetId="1">'Dem. da Exec. das Font. Finac.'!$J$42:$J$42</definedName>
    <definedName name="TABLE_4" localSheetId="0">execução!#REF!</definedName>
    <definedName name="TABLE_40" localSheetId="1">'Dem. da Exec. das Font. Finac.'!$L$51:$L$51</definedName>
    <definedName name="TABLE_40" localSheetId="0">execução!$H$4:$H$4</definedName>
    <definedName name="TABLE_41" localSheetId="1">'Dem. da Exec. das Font. Finac.'!#REF!</definedName>
    <definedName name="TABLE_41" localSheetId="0">execução!$I$3:$I$3</definedName>
    <definedName name="TABLE_42" localSheetId="1">'Dem. da Exec. das Font. Finac.'!$L$54:$L$54</definedName>
    <definedName name="TABLE_42" localSheetId="0">execução!$J$3:$J$3</definedName>
    <definedName name="TABLE_43" localSheetId="1">'Dem. da Exec. das Font. Finac.'!$L$55:$L$55</definedName>
    <definedName name="TABLE_43" localSheetId="0">execução!$K$3:$K$3</definedName>
    <definedName name="TABLE_44" localSheetId="1">'Dem. da Exec. das Font. Finac.'!$L$11:$L$11</definedName>
    <definedName name="TABLE_44" localSheetId="0">execução!$J$11:$J$11</definedName>
    <definedName name="TABLE_45" localSheetId="1">'Dem. da Exec. das Font. Finac.'!#REF!</definedName>
    <definedName name="TABLE_45" localSheetId="0">execução!$J$13:$J$13</definedName>
    <definedName name="TABLE_46" localSheetId="1">'Dem. da Exec. das Font. Finac.'!$L$56:$L$56</definedName>
    <definedName name="TABLE_46" localSheetId="0">execução!#REF!</definedName>
    <definedName name="TABLE_47" localSheetId="1">'Dem. da Exec. das Font. Finac.'!$M$40:$M$40</definedName>
    <definedName name="TABLE_47" localSheetId="0">execução!#REF!</definedName>
    <definedName name="TABLE_48" localSheetId="1">'Dem. da Exec. das Font. Finac.'!$M$41:$M$41</definedName>
    <definedName name="TABLE_48" localSheetId="0">execução!$J$14:$J$14</definedName>
    <definedName name="TABLE_49" localSheetId="1">'Dem. da Exec. das Font. Finac.'!$M$42:$M$42</definedName>
    <definedName name="TABLE_49" localSheetId="0">execução!$H$3:$H$3</definedName>
    <definedName name="TABLE_5" localSheetId="1">'Dem. da Exec. das Font. Finac.'!$J$45:$J$45</definedName>
    <definedName name="TABLE_5" localSheetId="0">execução!#REF!</definedName>
    <definedName name="TABLE_50" localSheetId="1">'Dem. da Exec. das Font. Finac.'!$M$45:$M$45</definedName>
    <definedName name="TABLE_50" localSheetId="0">execução!$J$12:$J$12</definedName>
    <definedName name="TABLE_51" localSheetId="1">'Dem. da Exec. das Font. Finac.'!$M$50:$M$50</definedName>
    <definedName name="TABLE_51" localSheetId="0">execução!#REF!</definedName>
    <definedName name="TABLE_52" localSheetId="1">'Dem. da Exec. das Font. Finac.'!$M$51:$M$51</definedName>
    <definedName name="TABLE_52" localSheetId="0">execução!$K$13:$K$13</definedName>
    <definedName name="TABLE_53" localSheetId="1">'Dem. da Exec. das Font. Finac.'!$M$56:$M$56</definedName>
    <definedName name="TABLE_53" localSheetId="0">execução!$K$12:$K$12</definedName>
    <definedName name="TABLE_54" localSheetId="1">'Dem. da Exec. das Font. Finac.'!$M$52:$M$52</definedName>
    <definedName name="TABLE_54" localSheetId="0">execução!$K$14:$K$14</definedName>
    <definedName name="TABLE_55" localSheetId="1">'Dem. da Exec. das Font. Finac.'!$M$53:$M$53</definedName>
    <definedName name="TABLE_55" localSheetId="0">execução!$K$11:$K$11</definedName>
    <definedName name="TABLE_56" localSheetId="1">'Dem. da Exec. das Font. Finac.'!#REF!</definedName>
    <definedName name="TABLE_56" localSheetId="0">execução!#REF!</definedName>
    <definedName name="TABLE_57" localSheetId="1">'Dem. da Exec. das Font. Finac.'!#REF!</definedName>
    <definedName name="TABLE_57" localSheetId="0">execução!$L$13:$L$13</definedName>
    <definedName name="TABLE_58" localSheetId="1">'Dem. da Exec. das Font. Finac.'!$M$54:$M$54</definedName>
    <definedName name="TABLE_58" localSheetId="0">execução!$L$12:$L$12</definedName>
    <definedName name="TABLE_59" localSheetId="1">'Dem. da Exec. das Font. Finac.'!$M$55:$M$55</definedName>
    <definedName name="TABLE_59" localSheetId="0">execução!$L$14:$L$14</definedName>
    <definedName name="TABLE_6" localSheetId="1">'Dem. da Exec. das Font. Finac.'!$J$50:$J$50</definedName>
    <definedName name="TABLE_6" localSheetId="0">execução!#REF!</definedName>
    <definedName name="TABLE_60" localSheetId="1">'Dem. da Exec. das Font. Finac.'!$M$11:$M$11</definedName>
    <definedName name="TABLE_60" localSheetId="0">execução!$L$11:$L$11</definedName>
    <definedName name="TABLE_61" localSheetId="1">'Dem. da Exec. das Font. Finac.'!$N$40:$N$40</definedName>
    <definedName name="TABLE_61" localSheetId="0">execução!$K$3:$K$3</definedName>
    <definedName name="TABLE_62" localSheetId="1">'Dem. da Exec. das Font. Finac.'!$N$40:$N$40</definedName>
    <definedName name="TABLE_62" localSheetId="0">execução!$K$4:$K$4</definedName>
    <definedName name="TABLE_63" localSheetId="1">'Dem. da Exec. das Font. Finac.'!$N$41:$N$41</definedName>
    <definedName name="TABLE_63" localSheetId="0">execução!$K$3:$K$3</definedName>
    <definedName name="TABLE_64" localSheetId="1">'Dem. da Exec. das Font. Finac.'!$N$42:$N$42</definedName>
    <definedName name="TABLE_64" localSheetId="0">execução!$K$3:$K$3</definedName>
    <definedName name="TABLE_65" localSheetId="1">'Dem. da Exec. das Font. Finac.'!$N$45:$N$45</definedName>
    <definedName name="TABLE_65" localSheetId="0">execução!$K$4:$K$4</definedName>
    <definedName name="TABLE_66" localSheetId="1">'Dem. da Exec. das Font. Finac.'!$N$50:$N$50</definedName>
    <definedName name="TABLE_66" localSheetId="0">execução!$K$3:$K$3</definedName>
    <definedName name="TABLE_67" localSheetId="1">'Dem. da Exec. das Font. Finac.'!$N$51:$N$51</definedName>
    <definedName name="TABLE_67" localSheetId="0">execução!$K$4:$K$4</definedName>
    <definedName name="TABLE_68" localSheetId="1">'Dem. da Exec. das Font. Finac.'!$N$56:$N$56</definedName>
    <definedName name="TABLE_68" localSheetId="0">execução!$J$3:$J$3</definedName>
    <definedName name="TABLE_69" localSheetId="1">'Dem. da Exec. das Font. Finac.'!$N$52:$N$52</definedName>
    <definedName name="TABLE_69" localSheetId="0">execução!$J$4:$J$4</definedName>
    <definedName name="TABLE_7" localSheetId="1">'Dem. da Exec. das Font. Finac.'!$J$51:$J$51</definedName>
    <definedName name="TABLE_7" localSheetId="0">execução!#REF!</definedName>
    <definedName name="TABLE_70" localSheetId="1">'Dem. da Exec. das Font. Finac.'!$N$53:$N$53</definedName>
    <definedName name="TABLE_70" localSheetId="0">execução!$J$5:$J$5</definedName>
    <definedName name="TABLE_71" localSheetId="1">'Dem. da Exec. das Font. Finac.'!#REF!</definedName>
    <definedName name="TABLE_71" localSheetId="0">execução!#REF!</definedName>
    <definedName name="TABLE_72" localSheetId="1">'Dem. da Exec. das Font. Finac.'!#REF!</definedName>
    <definedName name="TABLE_72" localSheetId="0">execução!$N$3:$N$3</definedName>
    <definedName name="TABLE_73" localSheetId="1">'Dem. da Exec. das Font. Finac.'!$N$11:$N$11</definedName>
    <definedName name="TABLE_73" localSheetId="0">execução!$O$3:$O$3</definedName>
    <definedName name="TABLE_74" localSheetId="1">'Dem. da Exec. das Font. Finac.'!$N$54:$N$54</definedName>
    <definedName name="TABLE_74" localSheetId="0">execução!$J$3:$J$3</definedName>
    <definedName name="TABLE_75" localSheetId="1">'Dem. da Exec. das Font. Finac.'!$N$55:$N$55</definedName>
    <definedName name="TABLE_75" localSheetId="0">execução!$K$3:$K$3</definedName>
    <definedName name="TABLE_76" localSheetId="1">'Dem. da Exec. das Font. Finac.'!$O$40:$O$40</definedName>
    <definedName name="TABLE_76" localSheetId="0">execução!#REF!</definedName>
    <definedName name="TABLE_77" localSheetId="1">'Dem. da Exec. das Font. Finac.'!$O$41:$O$41</definedName>
    <definedName name="TABLE_77" localSheetId="0">execução!#REF!</definedName>
    <definedName name="TABLE_78" localSheetId="1">'Dem. da Exec. das Font. Finac.'!$O$42:$O$42</definedName>
    <definedName name="TABLE_78" localSheetId="0">execução!#REF!</definedName>
    <definedName name="TABLE_79" localSheetId="1">'Dem. da Exec. das Font. Finac.'!$O$45:$O$45</definedName>
    <definedName name="TABLE_79" localSheetId="0">execução!#REF!</definedName>
    <definedName name="TABLE_8" localSheetId="1">'Dem. da Exec. das Font. Finac.'!$J$52:$J$52</definedName>
    <definedName name="TABLE_8" localSheetId="0">execução!#REF!</definedName>
    <definedName name="TABLE_80" localSheetId="1">'Dem. da Exec. das Font. Finac.'!$O$11:$O$11</definedName>
    <definedName name="TABLE_80" localSheetId="0">execução!#REF!</definedName>
    <definedName name="TABLE_81" localSheetId="1">'Dem. da Exec. das Font. Finac.'!$O$50:$O$50</definedName>
    <definedName name="TABLE_82" localSheetId="1">'Dem. da Exec. das Font. Finac.'!$O$52:$O$52</definedName>
    <definedName name="TABLE_83" localSheetId="1">'Dem. da Exec. das Font. Finac.'!$O$53:$O$53</definedName>
    <definedName name="TABLE_84" localSheetId="1">'Dem. da Exec. das Font. Finac.'!$O$56:$O$56</definedName>
    <definedName name="TABLE_85" localSheetId="1">'Dem. da Exec. das Font. Finac.'!$O$51:$O$51</definedName>
    <definedName name="TABLE_86" localSheetId="1">'Dem. da Exec. das Font. Finac.'!#REF!</definedName>
    <definedName name="TABLE_87" localSheetId="1">'Dem. da Exec. das Font. Finac.'!#REF!</definedName>
    <definedName name="TABLE_88" localSheetId="1">'Dem. da Exec. das Font. Finac.'!$O$54:$O$54</definedName>
    <definedName name="TABLE_89" localSheetId="1">'Dem. da Exec. das Font. Finac.'!$O$55:$O$55</definedName>
    <definedName name="TABLE_9" localSheetId="1">'Dem. da Exec. das Font. Finac.'!$J$53:$J$53</definedName>
    <definedName name="TABLE_9" localSheetId="0">execução!$N$13:$N$13</definedName>
    <definedName name="TABLE_90" localSheetId="1">'Dem. da Exec. das Font. Finac.'!$E$11:$E$11</definedName>
    <definedName name="TABLE_91" localSheetId="1">'Dem. da Exec. das Font. Finac.'!$E$40:$E$40</definedName>
    <definedName name="TABLE_92" localSheetId="1">'Dem. da Exec. das Font. Finac.'!$E$41:$E$41</definedName>
    <definedName name="TABLE_93" localSheetId="1">'Dem. da Exec. das Font. Finac.'!$E$42:$E$42</definedName>
    <definedName name="TABLE_94" localSheetId="1">'Dem. da Exec. das Font. Finac.'!$E$45:$E$45</definedName>
    <definedName name="TABLE_95" localSheetId="1">'Dem. da Exec. das Font. Finac.'!$E$50:$E$50</definedName>
    <definedName name="TABLE_96" localSheetId="1">'Dem. da Exec. das Font. Finac.'!$E$56:$E$56</definedName>
    <definedName name="TABLE_97" localSheetId="1">'Dem. da Exec. das Font. Finac.'!#REF!</definedName>
    <definedName name="TABLE_98" localSheetId="1">'Dem. da Exec. das Font. Finac.'!$E$53:$E$53</definedName>
    <definedName name="TABLE_99" localSheetId="1">'Dem. da Exec. das Font. Finac.'!#REF!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5" i="3" l="1"/>
  <c r="Q54" i="3"/>
  <c r="Q52" i="3"/>
  <c r="Q45" i="3"/>
  <c r="Q44" i="3"/>
  <c r="Q43" i="3"/>
  <c r="K11" i="3"/>
  <c r="D11" i="3"/>
  <c r="G57" i="3"/>
  <c r="F57" i="3"/>
  <c r="F17" i="3" s="1"/>
  <c r="F46" i="3"/>
  <c r="F12" i="3" s="1"/>
  <c r="P57" i="3"/>
  <c r="P17" i="3" s="1"/>
  <c r="P46" i="3"/>
  <c r="P12" i="3" s="1"/>
  <c r="P11" i="3"/>
  <c r="L46" i="3"/>
  <c r="L12" i="3" s="1"/>
  <c r="L11" i="3"/>
  <c r="L23" i="3" s="1"/>
  <c r="N11" i="3"/>
  <c r="N23" i="3" s="1"/>
  <c r="F11" i="3"/>
  <c r="G11" i="3"/>
  <c r="G13" i="3" s="1"/>
  <c r="E46" i="3"/>
  <c r="E12" i="3"/>
  <c r="N46" i="3"/>
  <c r="N12" i="3" s="1"/>
  <c r="E57" i="3"/>
  <c r="E17" i="3"/>
  <c r="E24" i="3" s="1"/>
  <c r="N57" i="3"/>
  <c r="N17" i="3" s="1"/>
  <c r="E11" i="3"/>
  <c r="E23" i="3" s="1"/>
  <c r="L57" i="3"/>
  <c r="L17" i="3" s="1"/>
  <c r="O11" i="3"/>
  <c r="O23" i="3" s="1"/>
  <c r="O57" i="3"/>
  <c r="O17" i="3" s="1"/>
  <c r="O46" i="3"/>
  <c r="O12" i="3" s="1"/>
  <c r="G17" i="3"/>
  <c r="G46" i="3"/>
  <c r="G12" i="3"/>
  <c r="G24" i="3"/>
  <c r="H11" i="3"/>
  <c r="H23" i="3"/>
  <c r="H57" i="3"/>
  <c r="H17" i="3"/>
  <c r="H46" i="3"/>
  <c r="H12" i="3" s="1"/>
  <c r="I57" i="3"/>
  <c r="I46" i="3"/>
  <c r="I17" i="3"/>
  <c r="I12" i="3"/>
  <c r="I24" i="3" s="1"/>
  <c r="I11" i="3"/>
  <c r="I13" i="3" s="1"/>
  <c r="I23" i="3"/>
  <c r="J46" i="3"/>
  <c r="J11" i="3"/>
  <c r="J23" i="3" s="1"/>
  <c r="J12" i="3"/>
  <c r="J57" i="3"/>
  <c r="J17" i="3"/>
  <c r="D12" i="3" l="1"/>
  <c r="J24" i="3"/>
  <c r="F24" i="3"/>
  <c r="H13" i="3"/>
  <c r="H24" i="3"/>
  <c r="F13" i="3"/>
  <c r="J13" i="3"/>
  <c r="G23" i="3"/>
  <c r="E13" i="3"/>
  <c r="F23" i="3"/>
  <c r="N24" i="3"/>
  <c r="P24" i="3"/>
  <c r="P13" i="3"/>
  <c r="P23" i="3"/>
  <c r="O24" i="3"/>
  <c r="O13" i="3"/>
  <c r="N13" i="3"/>
  <c r="L13" i="3"/>
  <c r="K23" i="3"/>
  <c r="S23" i="3" s="1"/>
  <c r="T23" i="3" s="1"/>
  <c r="K57" i="3"/>
  <c r="K17" i="3" s="1"/>
  <c r="L24" i="3"/>
  <c r="K46" i="3"/>
  <c r="Q53" i="3"/>
  <c r="D13" i="3" l="1"/>
  <c r="K12" i="3"/>
  <c r="K24" i="3" l="1"/>
  <c r="K13" i="3"/>
  <c r="S24" i="3" l="1"/>
  <c r="T24" i="3" s="1"/>
  <c r="M11" i="3" l="1"/>
  <c r="Q37" i="3"/>
  <c r="Q56" i="3"/>
  <c r="Q51" i="3" l="1"/>
  <c r="M23" i="3"/>
  <c r="Q11" i="3"/>
  <c r="Q23" i="3" s="1"/>
  <c r="Q42" i="3" l="1"/>
  <c r="Q41" i="3" l="1"/>
  <c r="M57" i="3" l="1"/>
  <c r="Q50" i="3"/>
  <c r="Q40" i="3" l="1"/>
  <c r="M46" i="3"/>
  <c r="M17" i="3"/>
  <c r="Q17" i="3" s="1"/>
  <c r="Q57" i="3"/>
  <c r="M12" i="3" l="1"/>
  <c r="Q46" i="3"/>
  <c r="M24" i="3" l="1"/>
  <c r="Q24" i="3" s="1"/>
  <c r="M13" i="3"/>
  <c r="Q13" i="3" s="1"/>
  <c r="Q12" i="3"/>
</calcChain>
</file>

<file path=xl/sharedStrings.xml><?xml version="1.0" encoding="utf-8"?>
<sst xmlns="http://schemas.openxmlformats.org/spreadsheetml/2006/main" count="88" uniqueCount="79">
  <si>
    <t>GOVERNO DO DISTRITO FEDERAL</t>
  </si>
  <si>
    <t>ESPECIFICAÇÃO</t>
  </si>
  <si>
    <t>GD</t>
  </si>
  <si>
    <t>FR</t>
  </si>
  <si>
    <t>PT</t>
  </si>
  <si>
    <t>DESPESAS CORRENTES</t>
  </si>
  <si>
    <t>Administração de Pessoal</t>
  </si>
  <si>
    <t>Concessão de Benefícios</t>
  </si>
  <si>
    <t>TOTAL</t>
  </si>
  <si>
    <t>BRB - Banco de Brasília S.A.</t>
  </si>
  <si>
    <t>Demonstrativo da Realização das Fontes de Financiamento das Estatais</t>
  </si>
  <si>
    <t>Especificação</t>
  </si>
  <si>
    <t>Orçamento</t>
  </si>
  <si>
    <t>Execução em R$ mil</t>
  </si>
  <si>
    <t>Total</t>
  </si>
  <si>
    <t>Geração Própria</t>
  </si>
  <si>
    <t>Investimentos</t>
  </si>
  <si>
    <t>Dispêndios</t>
  </si>
  <si>
    <t>T O T A L</t>
  </si>
  <si>
    <t>Receitas Extra-orçamentárias</t>
  </si>
  <si>
    <t>As informações abaixo serão utilizadas somente para digitação no Sistema SIGGO.</t>
  </si>
  <si>
    <t>Dispêndios + Extra-Orçamentárias</t>
  </si>
  <si>
    <t>Investimento ( 416.000.299)</t>
  </si>
  <si>
    <t>Dispêndios ( 416.000.201)</t>
  </si>
  <si>
    <t>TOTAL DA EXECUÇÃO</t>
  </si>
  <si>
    <t>ESFERA</t>
  </si>
  <si>
    <t>Evento 800997</t>
  </si>
  <si>
    <t>Evento 800998</t>
  </si>
  <si>
    <t xml:space="preserve">                                              GOVERNO DO DISTRITO FEDERAL</t>
  </si>
  <si>
    <t>POREORDO.01 - RECEITAS DE PRESTAÇÃO DE SERVIÇOS</t>
  </si>
  <si>
    <t>POREROCR - RENDAS DE OPERACOES DE CREDITO</t>
  </si>
  <si>
    <t>PORERTVM.01 - RENDAS DE APLIC.INTERFIN.DE LIQUIDEZ</t>
  </si>
  <si>
    <t>PORERTVM.02 - RDS TIT.VLS MOBIL.E INST.FIN.DERIVATIVO</t>
  </si>
  <si>
    <t>PORERECP - RECUPERACAO CRED BAIXADOS COMO PREJUIZO</t>
  </si>
  <si>
    <t>PORERTVM.03 - RENDAS DE APLICACOES NO EXTERIOR</t>
  </si>
  <si>
    <t>PBRB7196000003 - JUROS</t>
  </si>
  <si>
    <t>PBRB7196500001 - CORRECAO MONETARIA</t>
  </si>
  <si>
    <t>POREORDO.06 - OUTRAS RECEITAS OPERACIONAIS</t>
  </si>
  <si>
    <t>PORE7300000600 - RECEITAS NAO OPERACIONAIS</t>
  </si>
  <si>
    <t>PORERTVM.11 - RENDAS DE CAMBIO</t>
  </si>
  <si>
    <t>Publicidade e Propaganda</t>
  </si>
  <si>
    <t>Foi definida a receita de prestação de serviços para o Investimento, por ser uma receita que não sofre grandes variações e é suficiente para financiar os investimentos.</t>
  </si>
  <si>
    <t>Receitas Extra-Orçamentárias que financiam o Dispêndio</t>
  </si>
  <si>
    <t>Receitas Orçamentárias que financiam o Dispêndio</t>
  </si>
  <si>
    <t>Receitas Orçamentárias que financiam o Investimento</t>
  </si>
  <si>
    <t>Previsão Inicial</t>
  </si>
  <si>
    <t>ok</t>
  </si>
  <si>
    <t>POREORDO.01</t>
  </si>
  <si>
    <t>POREROCR</t>
  </si>
  <si>
    <t>PORERTVM.01</t>
  </si>
  <si>
    <t>PORERTVM.02</t>
  </si>
  <si>
    <t>PBRB7182000001</t>
  </si>
  <si>
    <t>PBRB7182000002</t>
  </si>
  <si>
    <t>PBRB7182000003</t>
  </si>
  <si>
    <t>PORERECP</t>
  </si>
  <si>
    <t>PORERTVM.03</t>
  </si>
  <si>
    <t>PBRB7196000003</t>
  </si>
  <si>
    <t>PBRB7196500001</t>
  </si>
  <si>
    <t>POREORDO.06</t>
  </si>
  <si>
    <t>PORE7300000600</t>
  </si>
  <si>
    <t>PORERTVM.11</t>
  </si>
  <si>
    <t>SECRETARIA DE ECONOMIA DO DISTRITO FEDERAL</t>
  </si>
  <si>
    <t>PBRB7182000001 - EQUIVALENCIA PATRIMONIAL</t>
  </si>
  <si>
    <t>PBRB7182000002 - EQUIVALENCIA PATRIMONIAL</t>
  </si>
  <si>
    <t>PBRB7182000003 - EQUIVALENCIA PATRIMONIAL</t>
  </si>
  <si>
    <t>23.122.8207.8502.8865</t>
  </si>
  <si>
    <t>23.122.8207.8504.9671</t>
  </si>
  <si>
    <t>23.122.8207.8517.9749</t>
  </si>
  <si>
    <t>Manutenção dos Serviços Adm. Gerais</t>
  </si>
  <si>
    <t>Gestão da Informação e dos Sistemas de TI</t>
  </si>
  <si>
    <t>Comunicação e Marketing</t>
  </si>
  <si>
    <t>23.131.8207.4237.0003</t>
  </si>
  <si>
    <t xml:space="preserve">23.131.8207.8505.8726 </t>
  </si>
  <si>
    <t xml:space="preserve">                                              SECRETARIA DE PLANEJAMENTO, ORÇAMENTO E ADMINISTRAÇÃO DO DISTRITO FEDERAL</t>
  </si>
  <si>
    <t xml:space="preserve">                                              19.207 BRB ADMINISTRADORA E CORRETORA DE SEGUROS S/A</t>
  </si>
  <si>
    <t>EXECUÇÃO ORÇAMENTO PÚBLICO 2024</t>
  </si>
  <si>
    <t>DEMONSTRATIVO DA REALIZAÇÃO ORÇAMENTÁRIA DAS ESTATAIS 2024</t>
  </si>
  <si>
    <t xml:space="preserve">                                              DEMONSTRATIVO DA EXECUÇÃO ORÇAMENTÁRIA DAS ESTATAIS 2024</t>
  </si>
  <si>
    <t>23.126.8207.2557.0026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</si>
</sst>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8" formatCode="&quot;R$&quot;\ #,##0.00;[Red]\-&quot;R$&quot;\ #,##0.00"/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  <numFmt numFmtId="166" formatCode="mmm/yyyy"/>
    <numFmt numFmtId="167" formatCode="_(* #,##0_);_(* \(#,##0\);_(* \-??_);_(@_)"/>
    <numFmt numFmtId="168" formatCode="mm/yy"/>
    <numFmt numFmtId="169" formatCode="_(* #,##0.00000_);_(* \(#,##0.00000\);_(* \-??_);_(@_)"/>
    <numFmt numFmtId="170" formatCode="#,##0.00&quot; &quot;;&quot;(&quot;#,##0.00&quot;)&quot;;&quot;-&quot;#&quot; &quot;;&quot; &quot;@&quot; &quot;"/>
    <numFmt numFmtId="171" formatCode="_-* #,##0_-;\-* #,##0_-;_-* &quot;-&quot;??_-;_-@_-"/>
    <numFmt numFmtId="172" formatCode="_(&quot;R$ &quot;* #,##0.00_);_(&quot;R$ &quot;* \(#,##0.00\);_(&quot;R$ &quot;* &quot;-&quot;??_);_(@_)"/>
  </numFmts>
  <fonts count="5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60"/>
      <name val="Calibri"/>
      <family val="2"/>
    </font>
    <font>
      <b/>
      <sz val="11"/>
      <color indexed="9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color indexed="10"/>
      <name val="Arial"/>
      <family val="2"/>
    </font>
    <font>
      <sz val="10"/>
      <name val="Arial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sz val="9"/>
      <name val="Arial"/>
      <family val="2"/>
    </font>
    <font>
      <b/>
      <sz val="8"/>
      <name val="Verdana"/>
      <family val="2"/>
    </font>
    <font>
      <b/>
      <sz val="8"/>
      <name val="Arial"/>
      <family val="2"/>
    </font>
    <font>
      <sz val="10"/>
      <color theme="1"/>
      <name val="Mangal"/>
      <family val="2"/>
    </font>
    <font>
      <b/>
      <sz val="8"/>
      <color rgb="FF0000A8"/>
      <name val="Arial"/>
      <family val="2"/>
    </font>
    <font>
      <sz val="10"/>
      <color theme="1"/>
      <name val="Arial"/>
      <family val="2"/>
    </font>
    <font>
      <b/>
      <sz val="12"/>
      <color theme="4" tint="-0.499984740745262"/>
      <name val="Arial"/>
      <family val="2"/>
    </font>
    <font>
      <b/>
      <sz val="9"/>
      <color theme="3"/>
      <name val="Arial"/>
      <family val="2"/>
    </font>
    <font>
      <b/>
      <sz val="12"/>
      <color theme="3" tint="-0.499984740745262"/>
      <name val="Arial"/>
      <family val="2"/>
    </font>
    <font>
      <sz val="10"/>
      <color rgb="FF000000"/>
      <name val="Verdana"/>
      <family val="2"/>
    </font>
    <font>
      <b/>
      <sz val="10"/>
      <color theme="0"/>
      <name val="Arial"/>
      <family val="2"/>
    </font>
    <font>
      <b/>
      <sz val="12"/>
      <color theme="0"/>
      <name val="Arial"/>
      <family val="2"/>
    </font>
    <font>
      <sz val="10"/>
      <color rgb="FF000000"/>
      <name val="Arial"/>
      <family val="2"/>
    </font>
    <font>
      <sz val="6"/>
      <color indexed="8"/>
      <name val="Courier New"/>
      <family val="2"/>
    </font>
    <font>
      <sz val="8"/>
      <name val="Courier New"/>
      <family val="3"/>
    </font>
    <font>
      <sz val="11"/>
      <color theme="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33">
    <fill>
      <patternFill patternType="none"/>
    </fill>
    <fill>
      <patternFill patternType="gray125"/>
    </fill>
    <fill>
      <patternFill patternType="solid">
        <fgColor indexed="31"/>
        <bgColor indexed="44"/>
      </patternFill>
    </fill>
    <fill>
      <patternFill patternType="solid">
        <fgColor indexed="45"/>
        <bgColor indexed="46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41"/>
        <bgColor indexed="44"/>
      </patternFill>
    </fill>
    <fill>
      <patternFill patternType="solid">
        <fgColor indexed="27"/>
        <bgColor indexed="4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19"/>
        <bgColor indexed="55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60"/>
        <bgColor indexed="25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16"/>
      </patternFill>
    </fill>
    <fill>
      <patternFill patternType="solid">
        <fgColor indexed="54"/>
        <bgColor indexed="63"/>
      </patternFill>
    </fill>
    <fill>
      <patternFill patternType="solid">
        <fgColor indexed="25"/>
        <bgColor indexed="60"/>
      </patternFill>
    </fill>
    <fill>
      <patternFill patternType="solid">
        <fgColor indexed="26"/>
        <bgColor indexed="43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40"/>
      </patternFill>
    </fill>
    <fill>
      <patternFill patternType="solid">
        <fgColor indexed="9"/>
        <bgColor indexed="31"/>
      </patternFill>
    </fill>
    <fill>
      <patternFill patternType="solid">
        <fgColor indexed="9"/>
        <bgColor indexed="49"/>
      </patternFill>
    </fill>
    <fill>
      <patternFill patternType="solid">
        <fgColor indexed="40"/>
        <bgColor indexed="49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39997558519241921"/>
        <bgColor indexed="41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6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 style="thick">
        <color theme="4" tint="0.79995117038483843"/>
      </bottom>
      <diagonal/>
    </border>
    <border>
      <left style="thick">
        <color theme="4" tint="0.79995117038483843"/>
      </left>
      <right style="thick">
        <color theme="4" tint="0.79995117038483843"/>
      </right>
      <top style="thick">
        <color theme="4" tint="0.79995117038483843"/>
      </top>
      <bottom/>
      <diagonal/>
    </border>
    <border>
      <left style="medium">
        <color theme="3" tint="0.79998168889431442"/>
      </left>
      <right style="medium">
        <color theme="3" tint="0.79998168889431442"/>
      </right>
      <top style="medium">
        <color theme="3" tint="0.79998168889431442"/>
      </top>
      <bottom style="medium">
        <color theme="3" tint="0.79998168889431442"/>
      </bottom>
      <diagonal/>
    </border>
    <border>
      <left style="medium">
        <color theme="3" tint="0.79998168889431442"/>
      </left>
      <right/>
      <top style="medium">
        <color theme="3" tint="0.79998168889431442"/>
      </top>
      <bottom/>
      <diagonal/>
    </border>
    <border>
      <left style="thick">
        <color theme="4" tint="0.79995117038483843"/>
      </left>
      <right/>
      <top/>
      <bottom style="thick">
        <color theme="4" tint="0.79995117038483843"/>
      </bottom>
      <diagonal/>
    </border>
    <border>
      <left/>
      <right/>
      <top/>
      <bottom style="thick">
        <color theme="4" tint="0.79995117038483843"/>
      </bottom>
      <diagonal/>
    </border>
    <border>
      <left style="medium">
        <color theme="3" tint="0.79998168889431442"/>
      </left>
      <right style="medium">
        <color theme="3" tint="0.79998168889431442"/>
      </right>
      <top style="medium">
        <color theme="3" tint="0.79998168889431442"/>
      </top>
      <bottom/>
      <diagonal/>
    </border>
    <border>
      <left style="medium">
        <color theme="3" tint="0.79998168889431442"/>
      </left>
      <right style="medium">
        <color theme="3" tint="0.79998168889431442"/>
      </right>
      <top/>
      <bottom style="medium">
        <color theme="3" tint="0.79998168889431442"/>
      </bottom>
      <diagonal/>
    </border>
    <border>
      <left style="medium">
        <color theme="3" tint="0.79998168889431442"/>
      </left>
      <right/>
      <top style="medium">
        <color theme="3" tint="0.79998168889431442"/>
      </top>
      <bottom style="medium">
        <color theme="3" tint="0.79998168889431442"/>
      </bottom>
      <diagonal/>
    </border>
    <border>
      <left/>
      <right/>
      <top style="medium">
        <color theme="3" tint="0.79998168889431442"/>
      </top>
      <bottom style="medium">
        <color theme="3" tint="0.79998168889431442"/>
      </bottom>
      <diagonal/>
    </border>
    <border>
      <left/>
      <right style="medium">
        <color theme="3" tint="0.79998168889431442"/>
      </right>
      <top style="medium">
        <color theme="3" tint="0.79998168889431442"/>
      </top>
      <bottom style="medium">
        <color theme="3" tint="0.79998168889431442"/>
      </bottom>
      <diagonal/>
    </border>
    <border>
      <left/>
      <right/>
      <top style="medium">
        <color theme="3" tint="0.79998168889431442"/>
      </top>
      <bottom/>
      <diagonal/>
    </border>
    <border>
      <left/>
      <right style="medium">
        <color theme="3" tint="0.79998168889431442"/>
      </right>
      <top style="medium">
        <color theme="3" tint="0.79998168889431442"/>
      </top>
      <bottom/>
      <diagonal/>
    </border>
    <border>
      <left style="medium">
        <color theme="3" tint="0.79998168889431442"/>
      </left>
      <right/>
      <top/>
      <bottom style="medium">
        <color theme="3" tint="0.79998168889431442"/>
      </bottom>
      <diagonal/>
    </border>
    <border>
      <left/>
      <right/>
      <top/>
      <bottom style="medium">
        <color theme="3" tint="0.79998168889431442"/>
      </bottom>
      <diagonal/>
    </border>
    <border>
      <left/>
      <right style="medium">
        <color theme="3" tint="0.79998168889431442"/>
      </right>
      <top/>
      <bottom style="medium">
        <color theme="3" tint="0.79998168889431442"/>
      </bottom>
      <diagonal/>
    </border>
  </borders>
  <cellStyleXfs count="31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4" borderId="0" applyNumberFormat="0" applyBorder="0" applyAlignment="0" applyProtection="0"/>
    <xf numFmtId="0" fontId="11" fillId="16" borderId="1" applyNumberFormat="0" applyAlignment="0" applyProtection="0"/>
    <xf numFmtId="0" fontId="12" fillId="17" borderId="2" applyNumberFormat="0" applyAlignment="0" applyProtection="0"/>
    <xf numFmtId="0" fontId="13" fillId="0" borderId="3" applyNumberFormat="0" applyFill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21" borderId="0" applyNumberFormat="0" applyBorder="0" applyAlignment="0" applyProtection="0"/>
    <xf numFmtId="0" fontId="14" fillId="7" borderId="1" applyNumberFormat="0" applyAlignment="0" applyProtection="0"/>
    <xf numFmtId="170" fontId="33" fillId="0" borderId="0"/>
    <xf numFmtId="0" fontId="27" fillId="0" borderId="0"/>
    <xf numFmtId="0" fontId="7" fillId="0" borderId="0"/>
    <xf numFmtId="0" fontId="7" fillId="0" borderId="0"/>
    <xf numFmtId="0" fontId="27" fillId="22" borderId="4" applyNumberFormat="0" applyAlignment="0" applyProtection="0"/>
    <xf numFmtId="0" fontId="15" fillId="16" borderId="5" applyNumberFormat="0" applyAlignment="0" applyProtection="0"/>
    <xf numFmtId="165" fontId="27" fillId="0" borderId="0" applyFill="0" applyBorder="0" applyAlignment="0" applyProtection="0"/>
    <xf numFmtId="165" fontId="27" fillId="0" borderId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6" applyNumberFormat="0" applyFill="0" applyAlignment="0" applyProtection="0"/>
    <xf numFmtId="0" fontId="20" fillId="0" borderId="7" applyNumberFormat="0" applyFill="0" applyAlignment="0" applyProtection="0"/>
    <xf numFmtId="0" fontId="21" fillId="0" borderId="8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165" fontId="27" fillId="0" borderId="0" applyFill="0" applyBorder="0" applyAlignment="0" applyProtection="0"/>
    <xf numFmtId="164" fontId="27" fillId="0" borderId="0" applyFont="0" applyFill="0" applyBorder="0" applyAlignment="0" applyProtection="0"/>
    <xf numFmtId="0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6" fillId="0" borderId="0"/>
    <xf numFmtId="166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7" fillId="0" borderId="0"/>
    <xf numFmtId="0" fontId="6" fillId="0" borderId="0"/>
    <xf numFmtId="0" fontId="7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43" fillId="0" borderId="0" applyNumberFormat="0" applyFill="0" applyBorder="0" applyProtection="0"/>
    <xf numFmtId="9" fontId="6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6" fillId="0" borderId="0"/>
    <xf numFmtId="43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0" fontId="45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46" fillId="0" borderId="0"/>
    <xf numFmtId="0" fontId="5" fillId="0" borderId="0"/>
    <xf numFmtId="166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4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7" fillId="0" borderId="0"/>
    <xf numFmtId="0" fontId="4" fillId="0" borderId="0"/>
    <xf numFmtId="166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43" fontId="4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8" fillId="0" borderId="0"/>
    <xf numFmtId="0" fontId="3" fillId="0" borderId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44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6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9" fillId="0" borderId="0"/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4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7" fillId="0" borderId="0" applyBorder="0"/>
    <xf numFmtId="172" fontId="7" fillId="0" borderId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7" fillId="0" borderId="0" applyFill="0" applyBorder="0" applyAlignment="0" applyProtection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16">
    <xf numFmtId="0" fontId="0" fillId="0" borderId="0" xfId="0"/>
    <xf numFmtId="165" fontId="0" fillId="0" borderId="0" xfId="46" applyFont="1" applyFill="1" applyBorder="1" applyAlignment="1" applyProtection="1"/>
    <xf numFmtId="167" fontId="0" fillId="0" borderId="0" xfId="46" applyNumberFormat="1" applyFont="1" applyFill="1" applyBorder="1" applyAlignment="1" applyProtection="1"/>
    <xf numFmtId="0" fontId="23" fillId="0" borderId="0" xfId="0" applyFont="1"/>
    <xf numFmtId="0" fontId="24" fillId="0" borderId="0" xfId="0" applyFont="1"/>
    <xf numFmtId="168" fontId="0" fillId="0" borderId="0" xfId="0" applyNumberFormat="1"/>
    <xf numFmtId="169" fontId="0" fillId="0" borderId="0" xfId="46" applyNumberFormat="1" applyFont="1" applyFill="1" applyBorder="1" applyAlignment="1" applyProtection="1"/>
    <xf numFmtId="165" fontId="0" fillId="0" borderId="0" xfId="46" applyFont="1" applyFill="1" applyBorder="1" applyAlignment="1" applyProtection="1">
      <alignment horizontal="center" vertical="center"/>
    </xf>
    <xf numFmtId="169" fontId="0" fillId="0" borderId="0" xfId="46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69" fontId="23" fillId="0" borderId="0" xfId="46" applyNumberFormat="1" applyFont="1" applyFill="1" applyBorder="1" applyAlignment="1" applyProtection="1">
      <alignment horizontal="center" vertical="center"/>
    </xf>
    <xf numFmtId="4" fontId="0" fillId="0" borderId="0" xfId="0" applyNumberFormat="1"/>
    <xf numFmtId="4" fontId="0" fillId="0" borderId="0" xfId="46" applyNumberFormat="1" applyFont="1" applyFill="1" applyBorder="1" applyAlignment="1" applyProtection="1">
      <alignment horizontal="center" vertical="center"/>
    </xf>
    <xf numFmtId="4" fontId="27" fillId="0" borderId="0" xfId="46" applyNumberFormat="1" applyFill="1" applyBorder="1" applyAlignment="1" applyProtection="1">
      <alignment horizontal="center" vertical="center"/>
    </xf>
    <xf numFmtId="4" fontId="27" fillId="0" borderId="0" xfId="46" applyNumberFormat="1" applyFill="1" applyBorder="1" applyAlignment="1" applyProtection="1"/>
    <xf numFmtId="4" fontId="0" fillId="0" borderId="0" xfId="46" applyNumberFormat="1" applyFont="1" applyFill="1" applyBorder="1" applyAlignment="1" applyProtection="1"/>
    <xf numFmtId="4" fontId="23" fillId="0" borderId="0" xfId="46" applyNumberFormat="1" applyFont="1" applyFill="1" applyBorder="1" applyAlignment="1" applyProtection="1">
      <alignment horizontal="center" vertical="center"/>
    </xf>
    <xf numFmtId="4" fontId="34" fillId="0" borderId="0" xfId="0" applyNumberFormat="1" applyFont="1"/>
    <xf numFmtId="167" fontId="35" fillId="0" borderId="0" xfId="46" applyNumberFormat="1" applyFont="1" applyFill="1" applyBorder="1" applyAlignment="1" applyProtection="1"/>
    <xf numFmtId="0" fontId="24" fillId="29" borderId="0" xfId="0" applyFont="1" applyFill="1"/>
    <xf numFmtId="0" fontId="36" fillId="29" borderId="0" xfId="0" applyFont="1" applyFill="1"/>
    <xf numFmtId="0" fontId="25" fillId="29" borderId="0" xfId="0" applyFont="1" applyFill="1"/>
    <xf numFmtId="4" fontId="25" fillId="29" borderId="0" xfId="0" applyNumberFormat="1" applyFont="1" applyFill="1" applyAlignment="1">
      <alignment wrapText="1"/>
    </xf>
    <xf numFmtId="4" fontId="25" fillId="29" borderId="0" xfId="0" applyNumberFormat="1" applyFont="1" applyFill="1"/>
    <xf numFmtId="167" fontId="25" fillId="29" borderId="0" xfId="0" applyNumberFormat="1" applyFont="1" applyFill="1"/>
    <xf numFmtId="4" fontId="31" fillId="0" borderId="0" xfId="0" applyNumberFormat="1" applyFont="1"/>
    <xf numFmtId="165" fontId="27" fillId="29" borderId="0" xfId="46" applyFill="1" applyBorder="1"/>
    <xf numFmtId="4" fontId="35" fillId="0" borderId="0" xfId="46" applyNumberFormat="1" applyFont="1" applyFill="1" applyBorder="1" applyAlignment="1" applyProtection="1"/>
    <xf numFmtId="0" fontId="37" fillId="23" borderId="0" xfId="0" applyFont="1" applyFill="1"/>
    <xf numFmtId="0" fontId="30" fillId="29" borderId="0" xfId="0" applyFont="1" applyFill="1"/>
    <xf numFmtId="0" fontId="30" fillId="29" borderId="0" xfId="0" applyFont="1" applyFill="1" applyAlignment="1">
      <alignment horizontal="center" vertical="center"/>
    </xf>
    <xf numFmtId="0" fontId="38" fillId="30" borderId="14" xfId="0" applyFont="1" applyFill="1" applyBorder="1"/>
    <xf numFmtId="43" fontId="0" fillId="29" borderId="0" xfId="0" applyNumberFormat="1" applyFill="1"/>
    <xf numFmtId="43" fontId="25" fillId="29" borderId="0" xfId="0" applyNumberFormat="1" applyFont="1" applyFill="1"/>
    <xf numFmtId="8" fontId="39" fillId="0" borderId="0" xfId="0" applyNumberFormat="1" applyFont="1"/>
    <xf numFmtId="4" fontId="23" fillId="0" borderId="0" xfId="46" applyNumberFormat="1" applyFont="1" applyFill="1" applyBorder="1" applyAlignment="1" applyProtection="1"/>
    <xf numFmtId="0" fontId="28" fillId="31" borderId="14" xfId="0" applyFont="1" applyFill="1" applyBorder="1" applyAlignment="1">
      <alignment vertical="center" wrapText="1"/>
    </xf>
    <xf numFmtId="0" fontId="28" fillId="31" borderId="14" xfId="0" applyFont="1" applyFill="1" applyBorder="1" applyAlignment="1">
      <alignment horizontal="center" vertical="center" wrapText="1"/>
    </xf>
    <xf numFmtId="0" fontId="28" fillId="31" borderId="14" xfId="0" applyFont="1" applyFill="1" applyBorder="1" applyAlignment="1">
      <alignment horizontal="center" vertical="center"/>
    </xf>
    <xf numFmtId="166" fontId="28" fillId="31" borderId="15" xfId="0" applyNumberFormat="1" applyFont="1" applyFill="1" applyBorder="1" applyAlignment="1">
      <alignment horizontal="center" vertical="center"/>
    </xf>
    <xf numFmtId="167" fontId="25" fillId="0" borderId="14" xfId="46" applyNumberFormat="1" applyFont="1" applyFill="1" applyBorder="1" applyAlignment="1" applyProtection="1"/>
    <xf numFmtId="167" fontId="24" fillId="30" borderId="14" xfId="46" applyNumberFormat="1" applyFont="1" applyFill="1" applyBorder="1"/>
    <xf numFmtId="0" fontId="24" fillId="30" borderId="14" xfId="0" applyFont="1" applyFill="1" applyBorder="1"/>
    <xf numFmtId="4" fontId="0" fillId="0" borderId="16" xfId="0" applyNumberFormat="1" applyBorder="1"/>
    <xf numFmtId="4" fontId="23" fillId="0" borderId="16" xfId="46" applyNumberFormat="1" applyFont="1" applyFill="1" applyBorder="1" applyAlignment="1" applyProtection="1"/>
    <xf numFmtId="167" fontId="32" fillId="0" borderId="0" xfId="46" applyNumberFormat="1" applyFont="1" applyFill="1" applyBorder="1" applyAlignment="1" applyProtection="1">
      <alignment horizontal="center"/>
    </xf>
    <xf numFmtId="166" fontId="40" fillId="24" borderId="16" xfId="46" applyNumberFormat="1" applyFont="1" applyFill="1" applyBorder="1" applyAlignment="1" applyProtection="1">
      <alignment horizontal="center"/>
    </xf>
    <xf numFmtId="168" fontId="40" fillId="24" borderId="16" xfId="46" applyNumberFormat="1" applyFont="1" applyFill="1" applyBorder="1" applyAlignment="1" applyProtection="1">
      <alignment horizontal="center"/>
    </xf>
    <xf numFmtId="165" fontId="23" fillId="25" borderId="16" xfId="46" applyFont="1" applyFill="1" applyBorder="1" applyAlignment="1" applyProtection="1"/>
    <xf numFmtId="4" fontId="27" fillId="25" borderId="16" xfId="46" applyNumberFormat="1" applyFill="1" applyBorder="1" applyAlignment="1" applyProtection="1">
      <alignment horizontal="center" vertical="center"/>
    </xf>
    <xf numFmtId="4" fontId="27" fillId="0" borderId="16" xfId="33" applyNumberFormat="1" applyFont="1" applyBorder="1"/>
    <xf numFmtId="4" fontId="27" fillId="26" borderId="16" xfId="46" applyNumberFormat="1" applyFill="1" applyBorder="1" applyAlignment="1" applyProtection="1"/>
    <xf numFmtId="4" fontId="27" fillId="27" borderId="16" xfId="46" applyNumberFormat="1" applyFill="1" applyBorder="1" applyAlignment="1" applyProtection="1"/>
    <xf numFmtId="167" fontId="27" fillId="0" borderId="10" xfId="46" applyNumberFormat="1" applyBorder="1" applyAlignment="1">
      <alignment wrapText="1"/>
    </xf>
    <xf numFmtId="166" fontId="23" fillId="24" borderId="10" xfId="46" applyNumberFormat="1" applyFont="1" applyFill="1" applyBorder="1" applyAlignment="1" applyProtection="1">
      <alignment horizontal="center"/>
    </xf>
    <xf numFmtId="166" fontId="23" fillId="0" borderId="16" xfId="46" applyNumberFormat="1" applyFont="1" applyFill="1" applyBorder="1" applyAlignment="1" applyProtection="1">
      <alignment horizontal="center"/>
    </xf>
    <xf numFmtId="168" fontId="23" fillId="0" borderId="16" xfId="46" applyNumberFormat="1" applyFont="1" applyFill="1" applyBorder="1" applyAlignment="1" applyProtection="1">
      <alignment horizontal="center"/>
    </xf>
    <xf numFmtId="4" fontId="27" fillId="26" borderId="16" xfId="46" applyNumberFormat="1" applyFill="1" applyBorder="1" applyAlignment="1" applyProtection="1">
      <alignment horizontal="center" vertical="center"/>
    </xf>
    <xf numFmtId="4" fontId="27" fillId="27" borderId="16" xfId="46" applyNumberFormat="1" applyFill="1" applyBorder="1" applyAlignment="1" applyProtection="1">
      <alignment horizontal="center" vertical="center"/>
    </xf>
    <xf numFmtId="167" fontId="23" fillId="0" borderId="10" xfId="46" applyNumberFormat="1" applyFont="1" applyFill="1" applyBorder="1" applyAlignment="1" applyProtection="1"/>
    <xf numFmtId="167" fontId="23" fillId="0" borderId="10" xfId="46" applyNumberFormat="1" applyFont="1" applyBorder="1" applyAlignment="1">
      <alignment wrapText="1"/>
    </xf>
    <xf numFmtId="167" fontId="23" fillId="0" borderId="0" xfId="46" applyNumberFormat="1" applyFont="1" applyFill="1" applyBorder="1" applyAlignment="1" applyProtection="1"/>
    <xf numFmtId="166" fontId="27" fillId="29" borderId="16" xfId="46" applyNumberFormat="1" applyFill="1" applyBorder="1" applyAlignment="1" applyProtection="1">
      <alignment horizontal="center"/>
    </xf>
    <xf numFmtId="3" fontId="27" fillId="26" borderId="16" xfId="46" applyNumberFormat="1" applyFill="1" applyBorder="1" applyAlignment="1" applyProtection="1">
      <alignment horizontal="center" vertical="center"/>
    </xf>
    <xf numFmtId="3" fontId="27" fillId="27" borderId="16" xfId="46" applyNumberFormat="1" applyFill="1" applyBorder="1" applyAlignment="1" applyProtection="1">
      <alignment horizontal="center" vertical="center"/>
    </xf>
    <xf numFmtId="0" fontId="25" fillId="29" borderId="0" xfId="0" applyFont="1" applyFill="1" applyAlignment="1">
      <alignment horizontal="center"/>
    </xf>
    <xf numFmtId="166" fontId="40" fillId="24" borderId="17" xfId="46" applyNumberFormat="1" applyFont="1" applyFill="1" applyBorder="1" applyAlignment="1" applyProtection="1">
      <alignment horizontal="center"/>
    </xf>
    <xf numFmtId="3" fontId="23" fillId="26" borderId="16" xfId="46" applyNumberFormat="1" applyFont="1" applyFill="1" applyBorder="1" applyAlignment="1" applyProtection="1">
      <alignment horizontal="center" vertical="center"/>
    </xf>
    <xf numFmtId="3" fontId="23" fillId="27" borderId="16" xfId="46" applyNumberFormat="1" applyFont="1" applyFill="1" applyBorder="1" applyAlignment="1" applyProtection="1">
      <alignment horizontal="center"/>
    </xf>
    <xf numFmtId="4" fontId="25" fillId="29" borderId="0" xfId="0" applyNumberFormat="1" applyFont="1" applyFill="1" applyAlignment="1">
      <alignment horizontal="center"/>
    </xf>
    <xf numFmtId="3" fontId="27" fillId="29" borderId="16" xfId="46" applyNumberFormat="1" applyFill="1" applyBorder="1" applyAlignment="1" applyProtection="1">
      <alignment horizontal="center"/>
    </xf>
    <xf numFmtId="3" fontId="0" fillId="0" borderId="16" xfId="0" applyNumberFormat="1" applyBorder="1" applyAlignment="1">
      <alignment wrapText="1"/>
    </xf>
    <xf numFmtId="3" fontId="0" fillId="0" borderId="16" xfId="0" applyNumberFormat="1" applyBorder="1"/>
    <xf numFmtId="3" fontId="27" fillId="26" borderId="16" xfId="46" applyNumberFormat="1" applyFill="1" applyBorder="1" applyAlignment="1" applyProtection="1"/>
    <xf numFmtId="3" fontId="23" fillId="0" borderId="16" xfId="46" applyNumberFormat="1" applyFont="1" applyFill="1" applyBorder="1" applyAlignment="1" applyProtection="1"/>
    <xf numFmtId="3" fontId="23" fillId="29" borderId="16" xfId="46" applyNumberFormat="1" applyFont="1" applyFill="1" applyBorder="1" applyAlignment="1" applyProtection="1">
      <alignment horizontal="center"/>
    </xf>
    <xf numFmtId="165" fontId="0" fillId="29" borderId="0" xfId="46" applyFont="1" applyFill="1" applyBorder="1"/>
    <xf numFmtId="171" fontId="25" fillId="29" borderId="0" xfId="0" applyNumberFormat="1" applyFont="1" applyFill="1"/>
    <xf numFmtId="165" fontId="0" fillId="0" borderId="0" xfId="46" applyFont="1" applyFill="1" applyBorder="1" applyAlignment="1" applyProtection="1">
      <alignment horizontal="left"/>
    </xf>
    <xf numFmtId="0" fontId="41" fillId="31" borderId="18" xfId="0" applyFont="1" applyFill="1" applyBorder="1" applyAlignment="1">
      <alignment horizontal="center" vertical="center"/>
    </xf>
    <xf numFmtId="0" fontId="41" fillId="31" borderId="19" xfId="0" applyFont="1" applyFill="1" applyBorder="1" applyAlignment="1">
      <alignment horizontal="center" vertical="center"/>
    </xf>
    <xf numFmtId="0" fontId="42" fillId="29" borderId="10" xfId="0" applyFont="1" applyFill="1" applyBorder="1" applyAlignment="1">
      <alignment horizontal="left" vertical="center"/>
    </xf>
    <xf numFmtId="0" fontId="23" fillId="0" borderId="10" xfId="0" applyFont="1" applyBorder="1" applyAlignment="1">
      <alignment horizontal="left"/>
    </xf>
    <xf numFmtId="0" fontId="0" fillId="24" borderId="10" xfId="0" applyFill="1" applyBorder="1" applyAlignment="1">
      <alignment horizontal="left"/>
    </xf>
    <xf numFmtId="0" fontId="0" fillId="24" borderId="11" xfId="0" applyFill="1" applyBorder="1" applyAlignment="1">
      <alignment horizontal="left"/>
    </xf>
    <xf numFmtId="0" fontId="0" fillId="24" borderId="12" xfId="0" applyFill="1" applyBorder="1" applyAlignment="1">
      <alignment horizontal="left"/>
    </xf>
    <xf numFmtId="0" fontId="0" fillId="24" borderId="13" xfId="0" applyFill="1" applyBorder="1" applyAlignment="1">
      <alignment horizontal="left"/>
    </xf>
    <xf numFmtId="0" fontId="0" fillId="29" borderId="10" xfId="0" applyFill="1" applyBorder="1" applyAlignment="1">
      <alignment horizontal="left"/>
    </xf>
    <xf numFmtId="166" fontId="40" fillId="24" borderId="17" xfId="46" applyNumberFormat="1" applyFont="1" applyFill="1" applyBorder="1" applyAlignment="1" applyProtection="1">
      <alignment horizontal="center" vertical="center"/>
    </xf>
    <xf numFmtId="166" fontId="40" fillId="24" borderId="25" xfId="46" applyNumberFormat="1" applyFont="1" applyFill="1" applyBorder="1" applyAlignment="1" applyProtection="1">
      <alignment horizontal="center" vertical="center"/>
    </xf>
    <xf numFmtId="166" fontId="40" fillId="24" borderId="26" xfId="46" applyNumberFormat="1" applyFont="1" applyFill="1" applyBorder="1" applyAlignment="1" applyProtection="1">
      <alignment horizontal="center" vertical="center"/>
    </xf>
    <xf numFmtId="166" fontId="40" fillId="24" borderId="27" xfId="46" applyNumberFormat="1" applyFont="1" applyFill="1" applyBorder="1" applyAlignment="1" applyProtection="1">
      <alignment horizontal="center" vertical="center"/>
    </xf>
    <xf numFmtId="166" fontId="40" fillId="24" borderId="28" xfId="46" applyNumberFormat="1" applyFont="1" applyFill="1" applyBorder="1" applyAlignment="1" applyProtection="1">
      <alignment horizontal="center" vertical="center"/>
    </xf>
    <xf numFmtId="166" fontId="40" fillId="24" borderId="29" xfId="46" applyNumberFormat="1" applyFont="1" applyFill="1" applyBorder="1" applyAlignment="1" applyProtection="1">
      <alignment horizontal="center" vertical="center"/>
    </xf>
    <xf numFmtId="165" fontId="23" fillId="8" borderId="16" xfId="46" applyFont="1" applyFill="1" applyBorder="1" applyAlignment="1" applyProtection="1">
      <alignment horizontal="center"/>
    </xf>
    <xf numFmtId="0" fontId="23" fillId="28" borderId="16" xfId="0" applyFont="1" applyFill="1" applyBorder="1" applyAlignment="1">
      <alignment horizontal="center" vertical="center"/>
    </xf>
    <xf numFmtId="2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6" fillId="0" borderId="0" xfId="0" applyFont="1" applyAlignment="1">
      <alignment horizontal="left" vertical="center"/>
    </xf>
    <xf numFmtId="0" fontId="29" fillId="32" borderId="16" xfId="0" applyFont="1" applyFill="1" applyBorder="1" applyAlignment="1">
      <alignment horizontal="center"/>
    </xf>
    <xf numFmtId="165" fontId="23" fillId="0" borderId="16" xfId="46" applyFont="1" applyFill="1" applyBorder="1" applyAlignment="1" applyProtection="1">
      <alignment horizontal="center"/>
    </xf>
    <xf numFmtId="0" fontId="40" fillId="24" borderId="20" xfId="0" applyFont="1" applyFill="1" applyBorder="1" applyAlignment="1">
      <alignment horizontal="center" vertical="center"/>
    </xf>
    <xf numFmtId="0" fontId="40" fillId="24" borderId="21" xfId="0" applyFont="1" applyFill="1" applyBorder="1" applyAlignment="1">
      <alignment horizontal="center" vertical="center"/>
    </xf>
    <xf numFmtId="165" fontId="40" fillId="24" borderId="20" xfId="46" applyFont="1" applyFill="1" applyBorder="1" applyAlignment="1" applyProtection="1">
      <alignment horizontal="center" vertical="center"/>
    </xf>
    <xf numFmtId="165" fontId="40" fillId="24" borderId="21" xfId="46" applyFont="1" applyFill="1" applyBorder="1" applyAlignment="1" applyProtection="1">
      <alignment horizontal="center" vertical="center"/>
    </xf>
    <xf numFmtId="0" fontId="0" fillId="29" borderId="20" xfId="0" applyFill="1" applyBorder="1" applyAlignment="1">
      <alignment horizontal="center" vertical="center"/>
    </xf>
    <xf numFmtId="0" fontId="0" fillId="29" borderId="21" xfId="0" applyFill="1" applyBorder="1" applyAlignment="1">
      <alignment horizontal="center" vertical="center"/>
    </xf>
    <xf numFmtId="167" fontId="40" fillId="24" borderId="22" xfId="46" applyNumberFormat="1" applyFont="1" applyFill="1" applyBorder="1" applyAlignment="1" applyProtection="1">
      <alignment horizontal="center"/>
    </xf>
    <xf numFmtId="167" fontId="40" fillId="24" borderId="23" xfId="46" applyNumberFormat="1" applyFont="1" applyFill="1" applyBorder="1" applyAlignment="1" applyProtection="1">
      <alignment horizontal="center"/>
    </xf>
    <xf numFmtId="167" fontId="40" fillId="24" borderId="24" xfId="46" applyNumberFormat="1" applyFont="1" applyFill="1" applyBorder="1" applyAlignment="1" applyProtection="1">
      <alignment horizontal="center"/>
    </xf>
    <xf numFmtId="0" fontId="25" fillId="0" borderId="14" xfId="0" applyFont="1" applyFill="1" applyBorder="1" applyAlignment="1">
      <alignment horizontal="left" vertical="center"/>
    </xf>
    <xf numFmtId="0" fontId="25" fillId="0" borderId="14" xfId="0" applyFont="1" applyFill="1" applyBorder="1" applyAlignment="1">
      <alignment horizontal="center" vertical="center"/>
    </xf>
    <xf numFmtId="0" fontId="25" fillId="0" borderId="14" xfId="0" applyFont="1" applyFill="1" applyBorder="1"/>
    <xf numFmtId="49" fontId="25" fillId="0" borderId="14" xfId="0" applyNumberFormat="1" applyFont="1" applyFill="1" applyBorder="1" applyAlignment="1">
      <alignment horizontal="center" vertical="center"/>
    </xf>
    <xf numFmtId="0" fontId="25" fillId="0" borderId="0" xfId="0" applyFont="1" applyFill="1"/>
    <xf numFmtId="3" fontId="25" fillId="0" borderId="14" xfId="0" applyNumberFormat="1" applyFont="1" applyFill="1" applyBorder="1" applyAlignment="1">
      <alignment horizontal="left" vertical="center"/>
    </xf>
  </cellXfs>
  <cellStyles count="316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com bordas" xfId="277" xr:uid="{6A11AA5D-EF49-4CC0-9436-375B17FD8C8D}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Euro" xfId="48" xr:uid="{F81C9B78-C9C3-481E-B640-C7FAFC6A8762}"/>
    <cellStyle name="Moeda 2" xfId="30" xr:uid="{00000000-0005-0000-0000-00001E000000}"/>
    <cellStyle name="Moeda 2 2" xfId="278" xr:uid="{E5EE8125-93C3-4141-A98D-6334F4F0DD29}"/>
    <cellStyle name="Normal" xfId="0" builtinId="0"/>
    <cellStyle name="Normal 10" xfId="59" xr:uid="{91D2B007-BD7E-43F4-A7DF-A456E30E67A2}"/>
    <cellStyle name="Normal 11" xfId="82" xr:uid="{6707F8E4-F7CA-49EA-853F-EC9D84F65261}"/>
    <cellStyle name="Normal 11 2" xfId="116" xr:uid="{F12F9BB0-0782-4D63-99EC-A78A6D319305}"/>
    <cellStyle name="Normal 11 3" xfId="148" xr:uid="{6360B588-B742-4DCF-AE5D-980078074301}"/>
    <cellStyle name="Normal 11 4" xfId="182" xr:uid="{E5711C4B-DFBB-45C5-A457-E169CA89DBCC}"/>
    <cellStyle name="Normal 11 5" xfId="217" xr:uid="{A344890B-8A58-434E-B4BF-92A7C62DA08A}"/>
    <cellStyle name="Normal 11 6" xfId="254" xr:uid="{B2C1B3D0-D768-420C-AD57-59554A148D0B}"/>
    <cellStyle name="Normal 12" xfId="91" xr:uid="{5C940C77-43A5-4D99-9E89-342A349867F2}"/>
    <cellStyle name="Normal 12 2" xfId="123" xr:uid="{39259057-6DFA-49CC-9A3D-77AC836314FF}"/>
    <cellStyle name="Normal 12 3" xfId="155" xr:uid="{6BBA000E-B6E1-4306-8FAB-85EEDB63CD79}"/>
    <cellStyle name="Normal 12 4" xfId="189" xr:uid="{F72A7565-AE57-42E1-9E92-5116C11CA2A8}"/>
    <cellStyle name="Normal 12 5" xfId="224" xr:uid="{432E49D2-541B-4831-A743-3968383BC527}"/>
    <cellStyle name="Normal 12 6" xfId="261" xr:uid="{201A5F0F-0712-4B10-A74E-F684B2D22786}"/>
    <cellStyle name="Normal 13" xfId="92" xr:uid="{F4EAED94-3793-4F71-97B5-626AF6A5C389}"/>
    <cellStyle name="Normal 13 2" xfId="124" xr:uid="{099178CD-13B2-43EA-86AB-6FB696F1BB7D}"/>
    <cellStyle name="Normal 13 3" xfId="156" xr:uid="{0DC87957-72D8-4D68-863A-C583045900EF}"/>
    <cellStyle name="Normal 13 4" xfId="190" xr:uid="{C3286A67-B1CB-4992-8A08-3DF823BBFEA9}"/>
    <cellStyle name="Normal 13 5" xfId="225" xr:uid="{7C2599A1-EFE2-42D2-9BB0-88E8928007DA}"/>
    <cellStyle name="Normal 13 6" xfId="262" xr:uid="{2A3546D9-450D-4843-A388-126CA0CB7B49}"/>
    <cellStyle name="Normal 14" xfId="93" xr:uid="{3A0B4798-E12A-4806-BB02-09597F422091}"/>
    <cellStyle name="Normal 14 2" xfId="125" xr:uid="{8C26D136-C7AF-4BA6-9824-D4F4ED87BAC8}"/>
    <cellStyle name="Normal 14 3" xfId="157" xr:uid="{DDDDC55E-4F22-4705-B833-7D19FCAFBD82}"/>
    <cellStyle name="Normal 14 4" xfId="191" xr:uid="{F6E4D074-06DB-4372-93B7-3FA90D013245}"/>
    <cellStyle name="Normal 14 5" xfId="226" xr:uid="{9B921AD2-D44E-49D9-AEF8-888B7DBB29F6}"/>
    <cellStyle name="Normal 14 6" xfId="263" xr:uid="{335A3481-C9FA-4C6A-93D3-A1686D14AA2F}"/>
    <cellStyle name="Normal 15" xfId="94" xr:uid="{4834E2AD-F171-4AF0-B413-8A67F7769BC7}"/>
    <cellStyle name="Normal 15 2" xfId="158" xr:uid="{73E2B5C2-9044-4A46-8E3B-2D6CD58C046C}"/>
    <cellStyle name="Normal 15 3" xfId="192" xr:uid="{32F70AF1-A9E2-4C42-B183-BB6556E0A86D}"/>
    <cellStyle name="Normal 15 4" xfId="227" xr:uid="{F4EA3305-9485-4227-A8F3-93D2E9AC1937}"/>
    <cellStyle name="Normal 15 5" xfId="264" xr:uid="{F617BFBA-7428-41C1-BCDD-F1534F637D55}"/>
    <cellStyle name="Normal 16" xfId="159" xr:uid="{F918AA3B-F2EB-4BDC-AF48-C6BEFFCB70FC}"/>
    <cellStyle name="Normal 16 2" xfId="193" xr:uid="{C7FA1925-9421-425D-A605-5787F018BA4E}"/>
    <cellStyle name="Normal 16 3" xfId="228" xr:uid="{A24E7AEE-A333-4EBA-A06F-75D0697074BA}"/>
    <cellStyle name="Normal 16 4" xfId="265" xr:uid="{3B8B0D22-15B7-4ABE-9E86-6871690873BE}"/>
    <cellStyle name="Normal 17" xfId="126" xr:uid="{D72A69F6-2E32-4634-8343-2B66DF39DC9D}"/>
    <cellStyle name="Normal 17 2" xfId="194" xr:uid="{1567A7E4-D32C-4E53-AE64-B9C00B86D031}"/>
    <cellStyle name="Normal 17 3" xfId="229" xr:uid="{48CF87A8-7EBC-4D65-8B52-09E924FB7E4B}"/>
    <cellStyle name="Normal 17 4" xfId="266" xr:uid="{0D6E7E1E-E7C2-46F5-8A01-E3FA0803D13B}"/>
    <cellStyle name="Normal 18" xfId="195" xr:uid="{FF085F1A-4D14-4C3C-AA08-5A24BC75C0D9}"/>
    <cellStyle name="Normal 18 2" xfId="230" xr:uid="{B80B4EED-809D-444C-97C5-3E66AFB9DA05}"/>
    <cellStyle name="Normal 18 3" xfId="267" xr:uid="{07665663-0C3D-4984-BE8D-07E740963DA5}"/>
    <cellStyle name="Normal 19" xfId="160" xr:uid="{B0ED912B-03AA-4483-9B06-EC48627D6D68}"/>
    <cellStyle name="Normal 19 2" xfId="231" xr:uid="{4CA45B97-43B8-49E8-AC71-5069365EF276}"/>
    <cellStyle name="Normal 19 3" xfId="268" xr:uid="{0C73629A-5D69-493B-A9E8-89F53EA36438}"/>
    <cellStyle name="Normal 2" xfId="31" xr:uid="{00000000-0005-0000-0000-000020000000}"/>
    <cellStyle name="Normal 2 10" xfId="77" xr:uid="{D077A8F8-CF49-486E-8678-1C425F7AB53F}"/>
    <cellStyle name="Normal 2 10 2" xfId="84" xr:uid="{C897ADAD-6A38-4FD3-95FE-D59BE47BE0AE}"/>
    <cellStyle name="Normal 2 10 2 2" xfId="118" xr:uid="{12ED9321-EE1D-4B82-BB9A-D5D94F1CA8EB}"/>
    <cellStyle name="Normal 2 10 2 2 2" xfId="271" xr:uid="{318FFD86-6FBC-40BB-A42D-066CFF995FF7}"/>
    <cellStyle name="Normal 2 10 2 3" xfId="150" xr:uid="{6390E9E4-84EE-4925-BC5E-6737DC9CF44D}"/>
    <cellStyle name="Normal 2 10 2 4" xfId="184" xr:uid="{EC641E5E-2C4A-4601-8AC0-E2308256C1D8}"/>
    <cellStyle name="Normal 2 10 2 5" xfId="219" xr:uid="{70CBA776-5650-4033-8E6A-866E71B116F5}"/>
    <cellStyle name="Normal 2 10 2 6" xfId="256" xr:uid="{83C86B81-B81A-4ADE-B92B-83100872B058}"/>
    <cellStyle name="Normal 2 10 3" xfId="112" xr:uid="{F18708CD-3556-45A2-8359-359E93F90CF1}"/>
    <cellStyle name="Normal 2 10 4" xfId="144" xr:uid="{77A6B6F3-489B-4031-AEB9-F0183D8303F7}"/>
    <cellStyle name="Normal 2 10 5" xfId="178" xr:uid="{BED347A2-EA58-4870-B674-917401265502}"/>
    <cellStyle name="Normal 2 10 6" xfId="213" xr:uid="{88C09D24-B27C-4133-8D85-11F9E298F3E2}"/>
    <cellStyle name="Normal 2 10 7" xfId="250" xr:uid="{A84DB630-0521-42DE-B194-E44249D4B063}"/>
    <cellStyle name="Normal 2 2" xfId="70" xr:uid="{B62B5FDF-E9E3-4AC1-8FCB-58ECE8ED7AED}"/>
    <cellStyle name="Normal 2 3" xfId="62" xr:uid="{05AB4BC0-0F96-4EF4-B733-5D6766CB23CB}"/>
    <cellStyle name="Normal 2 4" xfId="80" xr:uid="{A1DDD843-7FE5-4511-9E4D-47CAC66A053D}"/>
    <cellStyle name="Normal 2 5" xfId="51" xr:uid="{2A07720F-F1E2-4AD4-B455-4C13373005CD}"/>
    <cellStyle name="Normal 20" xfId="269" xr:uid="{DD5E4C29-874C-43D1-A5B0-B721186B3502}"/>
    <cellStyle name="Normal 21" xfId="273" xr:uid="{D31A971C-382D-4B0C-8720-2E3E121AF2E0}"/>
    <cellStyle name="Normal 22" xfId="314" xr:uid="{8C0A7843-D6A0-42F1-8315-8F75FFB9D96D}"/>
    <cellStyle name="Normal 23" xfId="232" xr:uid="{661B06E8-DAA5-4794-8D42-6406ED33CBB3}"/>
    <cellStyle name="Normal 3" xfId="32" xr:uid="{00000000-0005-0000-0000-000021000000}"/>
    <cellStyle name="Normal 3 2" xfId="72" xr:uid="{0DC79654-EA5F-4B99-8C29-90A0EFB3ECAE}"/>
    <cellStyle name="Normal 3 3" xfId="52" xr:uid="{D8957FD2-A9AB-4B61-B870-37F167DAF617}"/>
    <cellStyle name="Normal 3 3 2" xfId="279" xr:uid="{B2F7AB52-74C3-4701-A8C3-289F7D6C88E0}"/>
    <cellStyle name="Normal 3 4" xfId="95" xr:uid="{4E96DE65-140D-42BE-877D-98697BBAB6DF}"/>
    <cellStyle name="Normal 3 5" xfId="127" xr:uid="{67ED504E-D2EA-4CE3-B78A-1801076CF433}"/>
    <cellStyle name="Normal 3 6" xfId="161" xr:uid="{33C5E6CD-A4DB-4FF1-91F2-9E974103A9BD}"/>
    <cellStyle name="Normal 3 7" xfId="196" xr:uid="{A10D901A-CDF6-48F0-80EC-73FE6E2D8F31}"/>
    <cellStyle name="Normal 3 8" xfId="233" xr:uid="{42C6A6C0-61C8-4D50-91EA-3549FE87E90A}"/>
    <cellStyle name="Normal 4" xfId="57" xr:uid="{C0D04C7A-54E7-43EB-BA63-62114FB90195}"/>
    <cellStyle name="Normal 4 2" xfId="60" xr:uid="{EFD733B1-6B97-4493-B5DA-7AF4DF2C44F0}"/>
    <cellStyle name="Normal 4 3" xfId="98" xr:uid="{AB566242-EDF7-490F-8CD5-1E9955E6943F}"/>
    <cellStyle name="Normal 4 3 2" xfId="275" xr:uid="{42985538-C0F1-46E3-9AE9-DDCB205FD8F8}"/>
    <cellStyle name="Normal 4 4" xfId="130" xr:uid="{F516603F-B48D-49B4-A72A-2E163E6DEB98}"/>
    <cellStyle name="Normal 4 5" xfId="164" xr:uid="{EADEE165-120E-457E-9DDE-CE0A6E78C41B}"/>
    <cellStyle name="Normal 4 6" xfId="199" xr:uid="{70AEBE0D-526D-4233-86C5-02D8B9B6EF20}"/>
    <cellStyle name="Normal 4 7" xfId="236" xr:uid="{DC64E59A-390B-4E9F-A8EA-B5F4C651A825}"/>
    <cellStyle name="Normal 5" xfId="63" xr:uid="{62899F32-8567-43C5-BE83-4EEF88E9F368}"/>
    <cellStyle name="Normal 5 2" xfId="79" xr:uid="{1C757F9B-78C7-45D2-8AC8-8A4A1D2D696B}"/>
    <cellStyle name="Normal 5 2 2" xfId="114" xr:uid="{1611C1F7-0CA2-4791-A646-B0C28A031CEA}"/>
    <cellStyle name="Normal 5 2 3" xfId="146" xr:uid="{31B10C22-08E4-4293-8412-9EE4A1A3BFC4}"/>
    <cellStyle name="Normal 5 2 4" xfId="180" xr:uid="{6FF29367-BF21-4AA9-88B8-4217EB4FCBA2}"/>
    <cellStyle name="Normal 5 2 5" xfId="215" xr:uid="{1FFD2D32-1BEB-4A20-8107-E81EF5D5A353}"/>
    <cellStyle name="Normal 5 2 6" xfId="252" xr:uid="{2A40765C-65A6-4138-B548-ACB172D4ED7E}"/>
    <cellStyle name="Normal 5 3" xfId="100" xr:uid="{FF29E668-6091-43AB-9CB3-C81FFB4A1A9A}"/>
    <cellStyle name="Normal 5 4" xfId="132" xr:uid="{0047A9A9-C3C1-4A8E-8AC8-0F294922D087}"/>
    <cellStyle name="Normal 5 5" xfId="166" xr:uid="{84CF0305-5648-4A80-BE73-F0174910FD04}"/>
    <cellStyle name="Normal 5 6" xfId="201" xr:uid="{15DE59DB-554C-4471-891C-AE3895C5967B}"/>
    <cellStyle name="Normal 5 7" xfId="238" xr:uid="{90376029-0E8D-4A79-BED6-FF054142AFB2}"/>
    <cellStyle name="Normal 6" xfId="65" xr:uid="{443B3506-74CB-4F4D-9093-16AC98DE4616}"/>
    <cellStyle name="Normal 6 2" xfId="87" xr:uid="{A4F6750F-901C-4E82-A1BA-EBA73C27A950}"/>
    <cellStyle name="Normal 6 3" xfId="102" xr:uid="{91E4AC80-7ECD-4A87-B1B8-0FB43CE1ECB8}"/>
    <cellStyle name="Normal 6 4" xfId="134" xr:uid="{6C1049D1-DA50-4AD5-ACCD-08447A5807BE}"/>
    <cellStyle name="Normal 6 5" xfId="168" xr:uid="{0D77B80F-2A19-4708-8FF7-75959F6BDCC4}"/>
    <cellStyle name="Normal 6 6" xfId="203" xr:uid="{39124EAF-F36C-4B5F-9EA5-7CF99A3505F3}"/>
    <cellStyle name="Normal 6 7" xfId="240" xr:uid="{4EA253F9-5082-4E80-B8F1-686486AC8F6F}"/>
    <cellStyle name="Normal 7" xfId="68" xr:uid="{F362D7F0-D58F-4186-8AF1-FBA9E36F1062}"/>
    <cellStyle name="Normal 7 2" xfId="105" xr:uid="{B0AE2C87-3121-4F1A-BE0D-A008A9A0C78B}"/>
    <cellStyle name="Normal 7 3" xfId="137" xr:uid="{ABB38633-F9B7-4F3A-9162-1C6CFD6120B7}"/>
    <cellStyle name="Normal 7 4" xfId="171" xr:uid="{B61EC7F3-6488-4068-A07E-2C2AAB5CBF57}"/>
    <cellStyle name="Normal 7 5" xfId="206" xr:uid="{6B1F0729-6C74-423A-BA31-71AF3E1E1D7B}"/>
    <cellStyle name="Normal 7 6" xfId="243" xr:uid="{74CBAD9E-CCFB-4183-8053-FB77DE3ECA01}"/>
    <cellStyle name="Normal 8" xfId="71" xr:uid="{C350716C-2BEA-4E53-9592-4273A24FFC4D}"/>
    <cellStyle name="Normal 8 2" xfId="107" xr:uid="{594E0B20-9586-402D-B490-6F8F38FF2B6B}"/>
    <cellStyle name="Normal 8 3" xfId="139" xr:uid="{AB51C4DC-C258-40CA-9A49-670697A5F6FC}"/>
    <cellStyle name="Normal 8 4" xfId="173" xr:uid="{1719C6A4-FAEA-48AE-B32B-4171BDC9235F}"/>
    <cellStyle name="Normal 8 5" xfId="208" xr:uid="{1A9D82B7-C2CF-4FAD-844A-D9887B0CAA7E}"/>
    <cellStyle name="Normal 8 6" xfId="245" xr:uid="{BCD88378-1741-4609-8FFF-4A608FBB5439}"/>
    <cellStyle name="Normal 9" xfId="73" xr:uid="{F7875C54-F1D0-40DB-8478-75C2A8E2F49B}"/>
    <cellStyle name="Normal 9 2" xfId="108" xr:uid="{0DB3396C-B024-46CD-8485-DF467E676E7E}"/>
    <cellStyle name="Normal 9 3" xfId="140" xr:uid="{A74D169D-FEB7-400B-B393-30EB1BBBA08C}"/>
    <cellStyle name="Normal 9 4" xfId="174" xr:uid="{2DE03F52-1EDA-40C3-B073-295158157E35}"/>
    <cellStyle name="Normal 9 5" xfId="209" xr:uid="{058F5D42-EA62-4200-A50C-AE04E61FDAC5}"/>
    <cellStyle name="Normal 9 6" xfId="246" xr:uid="{424AE6A8-3FD6-41A8-9DED-1B2A29787F77}"/>
    <cellStyle name="Normal_Dem. da Exec. das Font. Finac." xfId="33" xr:uid="{00000000-0005-0000-0000-000022000000}"/>
    <cellStyle name="Nota" xfId="34" builtinId="10" customBuiltin="1"/>
    <cellStyle name="Porcentagem 2" xfId="55" xr:uid="{EB99F985-87D3-4436-BBB9-C50135882FE4}"/>
    <cellStyle name="Porcentagem 2 2" xfId="86" xr:uid="{B9135529-E26A-4798-8E2A-0FFECCEA280F}"/>
    <cellStyle name="Porcentagem 2 2 2" xfId="90" xr:uid="{707D1F3C-02B3-407E-B9AD-570473E0BE41}"/>
    <cellStyle name="Porcentagem 2 2 2 2" xfId="122" xr:uid="{41B2DBCE-55E6-4D95-A130-F581A8DE0D67}"/>
    <cellStyle name="Porcentagem 2 2 2 3" xfId="154" xr:uid="{EF3AADF8-FC15-402C-A3CD-ED67E58434DD}"/>
    <cellStyle name="Porcentagem 2 2 2 4" xfId="188" xr:uid="{F2C6827B-644A-401B-B957-04246BBDCB99}"/>
    <cellStyle name="Porcentagem 2 2 2 5" xfId="223" xr:uid="{BF84BE9F-147C-4F88-99AD-38CF684B62F1}"/>
    <cellStyle name="Porcentagem 2 2 2 6" xfId="260" xr:uid="{57D69386-A64F-4918-B945-7107B2E8399C}"/>
    <cellStyle name="Porcentagem 3" xfId="67" xr:uid="{9663DEF8-E231-4E83-824C-5AB2B875198D}"/>
    <cellStyle name="Porcentagem 3 2" xfId="104" xr:uid="{24C84709-5270-4A26-A10E-9BA8A5FE9668}"/>
    <cellStyle name="Porcentagem 3 3" xfId="136" xr:uid="{1B828A5F-E928-4616-B125-53042AB085C7}"/>
    <cellStyle name="Porcentagem 3 4" xfId="170" xr:uid="{091E0B21-BB88-45A5-A504-29A887F6858E}"/>
    <cellStyle name="Porcentagem 3 5" xfId="205" xr:uid="{B8F0B41C-509F-4C84-AE96-32AF27B51992}"/>
    <cellStyle name="Porcentagem 3 6" xfId="242" xr:uid="{7A1D5F61-57E1-445D-8109-C8E2D9F54707}"/>
    <cellStyle name="Porcentagem 4" xfId="75" xr:uid="{D314E767-16C5-497D-88A1-D3A5015C6C20}"/>
    <cellStyle name="Porcentagem 4 2" xfId="110" xr:uid="{2E409BDE-DD29-4CAB-B234-1B3A0E5958F0}"/>
    <cellStyle name="Porcentagem 4 3" xfId="142" xr:uid="{2396EB64-A933-433C-BE14-3794CC6D5BCF}"/>
    <cellStyle name="Porcentagem 4 4" xfId="176" xr:uid="{BC30FAA6-0341-4FD3-BC8E-F2AA8558F5AC}"/>
    <cellStyle name="Porcentagem 4 5" xfId="211" xr:uid="{F164F14E-AD99-44B3-AF25-997ECB09E789}"/>
    <cellStyle name="Porcentagem 4 6" xfId="248" xr:uid="{1BCD1E76-9918-41D7-BB19-FE6510CEC77D}"/>
    <cellStyle name="Porcentagem 5" xfId="81" xr:uid="{C8CAD3A5-87FF-4895-BFE4-343A31C89CCD}"/>
    <cellStyle name="Porcentagem 5 2" xfId="115" xr:uid="{D6EDB90C-93D3-4285-975B-10717AC60CD2}"/>
    <cellStyle name="Porcentagem 5 3" xfId="147" xr:uid="{C15337C5-6E6C-43B4-9048-5576F178DC93}"/>
    <cellStyle name="Porcentagem 5 4" xfId="181" xr:uid="{82B1C1EE-CBCA-44F4-BBF0-2B47CEC20985}"/>
    <cellStyle name="Porcentagem 5 5" xfId="216" xr:uid="{63025DC7-2687-464E-B69B-43D18170E912}"/>
    <cellStyle name="Porcentagem 5 6" xfId="253" xr:uid="{C684F990-C416-4C87-9A12-22CC839A807D}"/>
    <cellStyle name="Porcentagem 6" xfId="89" xr:uid="{7E263061-AAC9-44CF-90BB-0415A5D9D399}"/>
    <cellStyle name="Porcentagem 6 2" xfId="121" xr:uid="{49CD0A37-F3C1-4085-AEAB-616E8ECF0B40}"/>
    <cellStyle name="Porcentagem 6 2 2" xfId="272" xr:uid="{867A39A1-12B2-4007-B79B-A21C59BFA2DD}"/>
    <cellStyle name="Porcentagem 6 3" xfId="153" xr:uid="{8A5B9042-6ACF-466D-92CE-835BFEA28530}"/>
    <cellStyle name="Porcentagem 6 4" xfId="187" xr:uid="{81B71A4E-6D94-498A-9C57-D0433F0DD6DD}"/>
    <cellStyle name="Porcentagem 6 5" xfId="222" xr:uid="{DED1E541-09B4-4492-BC35-8DCA1D7E943A}"/>
    <cellStyle name="Porcentagem 6 6" xfId="259" xr:uid="{D168C098-00DE-4C0F-9CB4-C1FE46E557E7}"/>
    <cellStyle name="Porcentagem 7" xfId="54" xr:uid="{89ACAA8A-23BB-4C8E-A27F-8198861DAF37}"/>
    <cellStyle name="Saída" xfId="35" builtinId="21" customBuiltin="1"/>
    <cellStyle name="Separador de milhares 2" xfId="36" xr:uid="{00000000-0005-0000-0000-000026000000}"/>
    <cellStyle name="Separador de milhares 2 2" xfId="50" xr:uid="{9377E7FF-C151-489A-ACC3-24B3AF0BFFB9}"/>
    <cellStyle name="Separador de milhares 2 2 2" xfId="287" xr:uid="{6C9E9FE6-5435-4415-8D1C-E0BDCEF67AC6}"/>
    <cellStyle name="Separador de milhares 2 2 2 2" xfId="296" xr:uid="{9D7BBBF1-1B72-46BB-ADB6-BC394735E3E0}"/>
    <cellStyle name="Separador de milhares 2 2 2 2 2" xfId="310" xr:uid="{8F17A78E-7EF5-46C2-B269-B14D88DD7783}"/>
    <cellStyle name="Separador de milhares 2 2 2 3" xfId="303" xr:uid="{A165E631-59F4-4A6B-9BE2-44A330BCFE31}"/>
    <cellStyle name="Separador de milhares 2 2 3" xfId="281" xr:uid="{DB47C334-EE8A-4D6D-B65C-22BA506B38E5}"/>
    <cellStyle name="Separador de milhares 2 3" xfId="290" xr:uid="{615CC219-75DC-44BD-A57E-F9E357C46ACB}"/>
    <cellStyle name="Separador de milhares 2 3 2" xfId="295" xr:uid="{E3BC12B8-C58A-4E9D-8D79-1467763C298B}"/>
    <cellStyle name="Separador de milhares 2 3 2 2" xfId="309" xr:uid="{2FB434A2-96BB-46AB-ADF0-C91564BFAA57}"/>
    <cellStyle name="Separador de milhares 2 3 3" xfId="302" xr:uid="{AC893485-3316-49F3-B5DB-0EC0CA9E00C9}"/>
    <cellStyle name="Separador de milhares 2 4" xfId="280" xr:uid="{8D617733-1C92-4B22-8DCE-A29E9C2408B1}"/>
    <cellStyle name="Separador de milhares 3" xfId="37" xr:uid="{00000000-0005-0000-0000-000027000000}"/>
    <cellStyle name="Separador de milhares 3 2" xfId="53" xr:uid="{BE98C0F8-E580-4340-A4CA-31E45A32A17A}"/>
    <cellStyle name="Separador de milhares 3 2 2" xfId="282" xr:uid="{DFE0BA4F-1BEE-4750-ACF8-C84944F484BC}"/>
    <cellStyle name="Separador de milhares 3 3" xfId="96" xr:uid="{473BDF0E-CFD8-4FB6-A983-670DD7056C06}"/>
    <cellStyle name="Separador de milhares 3 4" xfId="128" xr:uid="{946988C1-EB4E-42D1-B9B6-2B5B6D7C3C18}"/>
    <cellStyle name="Separador de milhares 3 5" xfId="162" xr:uid="{86C363D4-58F4-4E45-AC65-25C2E6F8B822}"/>
    <cellStyle name="Separador de milhares 3 6" xfId="197" xr:uid="{2E8774E6-7EE4-4868-86F1-0C6F2E7E66FF}"/>
    <cellStyle name="Separador de milhares 3 7" xfId="234" xr:uid="{EEEC91CD-D76A-43AE-9B56-5447527A141E}"/>
    <cellStyle name="Texto de Aviso" xfId="38" builtinId="11" customBuiltin="1"/>
    <cellStyle name="Texto Explicativo" xfId="39" builtinId="53" customBuiltin="1"/>
    <cellStyle name="Título 1" xfId="40" builtinId="16" customBuiltin="1"/>
    <cellStyle name="Título 1 1" xfId="41" xr:uid="{00000000-0005-0000-0000-00002B000000}"/>
    <cellStyle name="Título 2" xfId="42" builtinId="17" customBuiltin="1"/>
    <cellStyle name="Título 3" xfId="43" builtinId="18" customBuiltin="1"/>
    <cellStyle name="Título 4" xfId="44" builtinId="19" customBuiltin="1"/>
    <cellStyle name="Total" xfId="45" builtinId="25" customBuiltin="1"/>
    <cellStyle name="Vírgula" xfId="46" builtinId="3"/>
    <cellStyle name="Vírgula 2" xfId="47" xr:uid="{00000000-0005-0000-0000-000031000000}"/>
    <cellStyle name="Vírgula 2 2" xfId="88" xr:uid="{65ADAF3A-4E08-4C2E-A64F-9459C6FEE123}"/>
    <cellStyle name="Vírgula 2 2 2" xfId="83" xr:uid="{406F203B-3B18-4AD1-8F17-5931EA81015E}"/>
    <cellStyle name="Vírgula 2 2 2 2" xfId="117" xr:uid="{879E9512-B0A7-4D4C-B37D-248A43E817A3}"/>
    <cellStyle name="Vírgula 2 2 2 2 2" xfId="311" xr:uid="{4F1A9C72-903A-43A7-98C0-A212486BAF54}"/>
    <cellStyle name="Vírgula 2 2 2 3" xfId="149" xr:uid="{86D6F2FD-0592-4C0A-8C3B-6FD2C2AFF71B}"/>
    <cellStyle name="Vírgula 2 2 2 3 2" xfId="297" xr:uid="{E39CD19F-3F6E-4BF6-9169-55A1E1AE0361}"/>
    <cellStyle name="Vírgula 2 2 2 4" xfId="183" xr:uid="{BE267B83-99C9-4E8D-A273-79D40D899D8A}"/>
    <cellStyle name="Vírgula 2 2 2 5" xfId="218" xr:uid="{D4E8C726-7324-4911-AAD0-ACC779D0FF2F}"/>
    <cellStyle name="Vírgula 2 2 2 6" xfId="255" xr:uid="{DE831127-BE3C-4A13-BFF3-31BA70811B2C}"/>
    <cellStyle name="Vírgula 2 2 3" xfId="120" xr:uid="{EBC99CD0-D307-4F2C-8A0F-F8019D530923}"/>
    <cellStyle name="Vírgula 2 2 3 2" xfId="304" xr:uid="{FCE6D9CD-BD74-4C5F-9767-52560516C7E2}"/>
    <cellStyle name="Vírgula 2 2 3 3" xfId="270" xr:uid="{D0FBC1C4-9FE1-4C47-B8DA-8B0CCF579E2E}"/>
    <cellStyle name="Vírgula 2 2 4" xfId="152" xr:uid="{7472D712-2CE4-41E4-8511-39EB6E0B433C}"/>
    <cellStyle name="Vírgula 2 2 4 2" xfId="288" xr:uid="{8F45BBE8-7988-4FD4-9726-904CCFEACB9C}"/>
    <cellStyle name="Vírgula 2 2 5" xfId="186" xr:uid="{1E63D6C5-84C0-40ED-8EB5-0606F195FB19}"/>
    <cellStyle name="Vírgula 2 2 6" xfId="221" xr:uid="{FFE4E7C9-87E0-40A6-9436-3B0FDB14B127}"/>
    <cellStyle name="Vírgula 2 2 7" xfId="258" xr:uid="{5AB252BD-D375-4626-97CD-A1436AA897A6}"/>
    <cellStyle name="Vírgula 2 3" xfId="56" xr:uid="{A733ADC1-0AE7-4967-8903-98096B1CC5FF}"/>
    <cellStyle name="Vírgula 2 3 2" xfId="283" xr:uid="{F6EDEA4E-E12A-46D6-B0C1-8AD9613C7CCA}"/>
    <cellStyle name="Vírgula 2 4" xfId="97" xr:uid="{A7A6010D-6BD0-4CAB-A5E8-2A2ACE40BD2C}"/>
    <cellStyle name="Vírgula 2 5" xfId="129" xr:uid="{6BA62498-F050-41E2-A80C-A628BDC17EDC}"/>
    <cellStyle name="Vírgula 2 6" xfId="163" xr:uid="{34FAAA6D-F22E-431A-BEBD-D9E201974870}"/>
    <cellStyle name="Vírgula 2 7" xfId="198" xr:uid="{43D825B8-2570-44C0-A033-44DC93902EA9}"/>
    <cellStyle name="Vírgula 2 8" xfId="235" xr:uid="{763ED914-4A91-4D6B-8678-6C4BF55E3978}"/>
    <cellStyle name="Vírgula 3" xfId="58" xr:uid="{CC43170F-A8C4-48D8-8514-36F4ED60E98A}"/>
    <cellStyle name="Vírgula 3 2" xfId="61" xr:uid="{4EA7D27C-F855-4052-9879-B1EFF37A56B9}"/>
    <cellStyle name="Vírgula 3 2 2" xfId="298" xr:uid="{939E263B-99BD-41AB-A53A-7599B3740F57}"/>
    <cellStyle name="Vírgula 3 2 2 2" xfId="312" xr:uid="{515F62A1-0026-416B-AB91-73A2E18A6FD0}"/>
    <cellStyle name="Vírgula 3 2 3" xfId="305" xr:uid="{728F7EBF-9471-4D30-8314-C93B1A60B60D}"/>
    <cellStyle name="Vírgula 3 2 4" xfId="291" xr:uid="{69077134-FD6B-4992-9FA5-5FEBCD78C57A}"/>
    <cellStyle name="Vírgula 3 3" xfId="78" xr:uid="{AA204960-1B51-4184-8139-1CF67E1C77EF}"/>
    <cellStyle name="Vírgula 3 3 2" xfId="113" xr:uid="{EB5103E6-EC19-443D-ABA2-6C306746A03B}"/>
    <cellStyle name="Vírgula 3 3 3" xfId="145" xr:uid="{E64B87AB-C794-4F8A-B8C9-EBBB848479A7}"/>
    <cellStyle name="Vírgula 3 3 4" xfId="179" xr:uid="{C13D1729-8ED1-4B9B-88A9-FD3F1A121CD1}"/>
    <cellStyle name="Vírgula 3 3 5" xfId="214" xr:uid="{90E9A13A-4811-473F-968B-D35E524D6DFF}"/>
    <cellStyle name="Vírgula 3 3 6" xfId="251" xr:uid="{4A47D509-BCE5-4294-B806-74FBBEDEAA6D}"/>
    <cellStyle name="Vírgula 3 4" xfId="99" xr:uid="{22CF648A-FA9C-456F-A959-3F8E4EF86207}"/>
    <cellStyle name="Vírgula 3 4 2" xfId="284" xr:uid="{1837653D-6F7D-43CB-ACF2-E010811946B4}"/>
    <cellStyle name="Vírgula 3 5" xfId="131" xr:uid="{EB27B10E-84D3-457D-966F-800A74ACE837}"/>
    <cellStyle name="Vírgula 3 6" xfId="165" xr:uid="{9708DF87-AB65-4EA7-9D2F-128B25B80088}"/>
    <cellStyle name="Vírgula 3 7" xfId="200" xr:uid="{7E876C42-8055-4661-9A78-B34192242FE8}"/>
    <cellStyle name="Vírgula 3 8" xfId="237" xr:uid="{BE6A1A97-F605-4C95-91A1-E31E65A0D82A}"/>
    <cellStyle name="Vírgula 4" xfId="64" xr:uid="{29A8A34F-83D6-4EF0-84CA-4E9BC05498B4}"/>
    <cellStyle name="Vírgula 4 2" xfId="76" xr:uid="{D3930042-112F-490F-80B4-685A7AA8F014}"/>
    <cellStyle name="Vírgula 4 2 2" xfId="111" xr:uid="{E0939C77-1964-45DE-AAC2-8138CC7B2792}"/>
    <cellStyle name="Vírgula 4 2 2 2" xfId="313" xr:uid="{9A3313A8-9F15-47D2-91FE-63829C262AFA}"/>
    <cellStyle name="Vírgula 4 2 2 3" xfId="299" xr:uid="{F8FDA357-B391-4270-9E93-BE1CD894D117}"/>
    <cellStyle name="Vírgula 4 2 3" xfId="143" xr:uid="{8635C702-4B88-4853-86CB-6DD2164285EA}"/>
    <cellStyle name="Vírgula 4 2 3 2" xfId="306" xr:uid="{922652B9-3A86-4C19-B96C-264499E2D0B3}"/>
    <cellStyle name="Vírgula 4 2 4" xfId="177" xr:uid="{F0E11C9C-E865-4768-A3CB-43ABF43592F9}"/>
    <cellStyle name="Vírgula 4 2 4 2" xfId="292" xr:uid="{EA24612A-82E2-4B5A-8276-11C185A54101}"/>
    <cellStyle name="Vírgula 4 2 5" xfId="212" xr:uid="{E63B3D31-B9FC-463D-A2F7-C8F9FB2F2601}"/>
    <cellStyle name="Vírgula 4 2 6" xfId="249" xr:uid="{2E3CBD17-99DF-4B29-BCD0-E272730CA4D3}"/>
    <cellStyle name="Vírgula 4 3" xfId="85" xr:uid="{A6643F3B-BEFB-4CED-972F-C7DB766C6F12}"/>
    <cellStyle name="Vírgula 4 3 2" xfId="119" xr:uid="{C6E52E57-C667-461B-8503-3AF568C5D4FD}"/>
    <cellStyle name="Vírgula 4 3 3" xfId="151" xr:uid="{4685DB35-1EF6-441A-85B5-4FDAC535783A}"/>
    <cellStyle name="Vírgula 4 3 4" xfId="185" xr:uid="{5E04F212-27C8-41F9-AEFC-CBA0B4FC4A71}"/>
    <cellStyle name="Vírgula 4 3 5" xfId="220" xr:uid="{31F375D1-C266-40A9-AA40-B4D38A717396}"/>
    <cellStyle name="Vírgula 4 3 6" xfId="257" xr:uid="{59EDCAE0-051C-4970-A7AF-A1ABBB8FA3F7}"/>
    <cellStyle name="Vírgula 4 4" xfId="101" xr:uid="{75B196D1-737D-434F-93DD-DF1E5FD6EE64}"/>
    <cellStyle name="Vírgula 4 4 2" xfId="285" xr:uid="{BEB40471-C731-400C-9E09-5A9919A65724}"/>
    <cellStyle name="Vírgula 4 5" xfId="133" xr:uid="{99278D73-E58D-4252-96DE-AFEDE735FCC2}"/>
    <cellStyle name="Vírgula 4 6" xfId="167" xr:uid="{C35F667F-A207-4A6A-BAB0-270024F5A132}"/>
    <cellStyle name="Vírgula 4 7" xfId="202" xr:uid="{C31C5993-A137-41AB-8B8D-4609CF163822}"/>
    <cellStyle name="Vírgula 4 8" xfId="239" xr:uid="{4C2667C6-F67A-478F-9D61-87EF6964F2C6}"/>
    <cellStyle name="Vírgula 5" xfId="66" xr:uid="{76FB1181-BB2C-4F02-A7AA-A899DAD5C6DB}"/>
    <cellStyle name="Vírgula 5 2" xfId="103" xr:uid="{876B311E-E513-49F0-BFDD-6EF5BDC1F59F}"/>
    <cellStyle name="Vírgula 5 2 2" xfId="294" xr:uid="{3F2AAD3D-9DAF-4C08-AFE4-D23D29158441}"/>
    <cellStyle name="Vírgula 5 2 2 2" xfId="308" xr:uid="{A81FC4A8-8973-4F21-8612-B9965E8A2C09}"/>
    <cellStyle name="Vírgula 5 2 3" xfId="301" xr:uid="{582D3C77-0ED4-410E-97D3-F394BFCB2D32}"/>
    <cellStyle name="Vírgula 5 2 4" xfId="289" xr:uid="{145F34AB-53E7-4412-85B4-F5D02308A35F}"/>
    <cellStyle name="Vírgula 5 3" xfId="135" xr:uid="{DAEA2CBF-05DD-4998-9478-C7CAB6087156}"/>
    <cellStyle name="Vírgula 5 3 2" xfId="276" xr:uid="{3B837067-A3F5-4CE1-9E0D-9FB210A8F01C}"/>
    <cellStyle name="Vírgula 5 4" xfId="169" xr:uid="{7CFE0E7D-E0DB-4BB5-8C48-7BA52F7E8B8F}"/>
    <cellStyle name="Vírgula 5 5" xfId="204" xr:uid="{CC56970F-7CB8-4E4D-AE4E-A656464EDF20}"/>
    <cellStyle name="Vírgula 5 6" xfId="241" xr:uid="{0573D0E3-4DDA-43B6-ACE7-00422FDD1DDC}"/>
    <cellStyle name="Vírgula 6" xfId="69" xr:uid="{B49FC039-D2D6-4EE3-B806-DCA7024858E5}"/>
    <cellStyle name="Vírgula 6 2" xfId="106" xr:uid="{9D0BA1C3-B456-4F6B-B74D-6D9353D1A1BC}"/>
    <cellStyle name="Vírgula 6 2 2" xfId="307" xr:uid="{06DC250A-DD7D-40E4-B5FA-ACEA2FF045B2}"/>
    <cellStyle name="Vírgula 6 2 3" xfId="293" xr:uid="{873F35CE-80DC-459E-BEF5-5421F66F5515}"/>
    <cellStyle name="Vírgula 6 3" xfId="138" xr:uid="{35CB9D40-1CF4-4377-B552-52B075652B40}"/>
    <cellStyle name="Vírgula 6 3 2" xfId="300" xr:uid="{2A86F6FA-703A-494B-8AC5-4545B94BB127}"/>
    <cellStyle name="Vírgula 6 4" xfId="172" xr:uid="{91496A5E-B090-4037-960E-AA269D2D29EA}"/>
    <cellStyle name="Vírgula 6 4 2" xfId="286" xr:uid="{EB5E2964-09B1-4D72-BC35-5515F3DEE78C}"/>
    <cellStyle name="Vírgula 6 5" xfId="207" xr:uid="{F05F2D99-007C-4D5C-B546-210177F40178}"/>
    <cellStyle name="Vírgula 6 6" xfId="244" xr:uid="{CA32918F-CB17-4278-87A9-95A6624DE26E}"/>
    <cellStyle name="Vírgula 7" xfId="74" xr:uid="{32B86890-645F-4BC6-BA72-52A956EB2143}"/>
    <cellStyle name="Vírgula 7 2" xfId="109" xr:uid="{7B0A2884-D229-49F3-9917-532542490CBD}"/>
    <cellStyle name="Vírgula 7 3" xfId="141" xr:uid="{3FF79449-81C1-4209-B82D-35335A77C1D1}"/>
    <cellStyle name="Vírgula 7 4" xfId="175" xr:uid="{BB9D0D93-4848-4485-A005-C6B4264966EE}"/>
    <cellStyle name="Vírgula 7 5" xfId="210" xr:uid="{CEF40292-8312-4EAA-A566-D2260902E8F0}"/>
    <cellStyle name="Vírgula 7 6" xfId="247" xr:uid="{2964F96F-33F3-407C-8A62-3DBA2EDCDEBF}"/>
    <cellStyle name="Vírgula 8" xfId="49" xr:uid="{D9A14C83-FFAA-435B-BC09-5A7B3CF2C99E}"/>
    <cellStyle name="Vírgula 8 2" xfId="274" xr:uid="{2705B0BC-CA88-4548-AFEB-6C189DBF6A77}"/>
    <cellStyle name="Vírgula 9" xfId="315" xr:uid="{843326BA-6F5C-4E5A-9A01-D8B70A78961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999933"/>
      <rgbColor rgb="00800080"/>
      <rgbColor rgb="00008080"/>
      <rgbColor rgb="00C0C0C0"/>
      <rgbColor rgb="00808080"/>
      <rgbColor rgb="009999FF"/>
      <rgbColor rgb="00996666"/>
      <rgbColor rgb="00FFFFC0"/>
      <rgbColor rgb="00E3E3E3"/>
      <rgbColor rgb="00660066"/>
      <rgbColor rgb="00FF8080"/>
      <rgbColor rgb="000080C0"/>
      <rgbColor rgb="00C0C0FF"/>
      <rgbColor rgb="00000080"/>
      <rgbColor rgb="00FF00FF"/>
      <rgbColor rgb="00FFFF00"/>
      <rgbColor rgb="0069FFFF"/>
      <rgbColor rgb="00800080"/>
      <rgbColor rgb="00800000"/>
      <rgbColor rgb="00008080"/>
      <rgbColor rgb="000000FF"/>
      <rgbColor rgb="0000CCFF"/>
      <rgbColor rgb="00A0E0E0"/>
      <rgbColor rgb="00CCFFCC"/>
      <rgbColor rgb="00FFFF99"/>
      <rgbColor rgb="00A6CAF0"/>
      <rgbColor rgb="00CC9C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336666"/>
      <rgbColor rgb="00969696"/>
      <rgbColor rgb="003333CC"/>
      <rgbColor rgb="00339966"/>
      <rgbColor rgb="00003300"/>
      <rgbColor rgb="00663300"/>
      <rgbColor rgb="00996633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156882</xdr:colOff>
      <xdr:row>0</xdr:row>
      <xdr:rowOff>123265</xdr:rowOff>
    </xdr:from>
    <xdr:to>
      <xdr:col>0</xdr:col>
      <xdr:colOff>1357032</xdr:colOff>
      <xdr:row>3</xdr:row>
      <xdr:rowOff>76275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E5D2C6E-B62E-41C8-899F-75D977745C13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882" y="123265"/>
          <a:ext cx="1200150" cy="52451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723900</xdr:colOff>
      <xdr:row>0</xdr:row>
      <xdr:rowOff>114300</xdr:rowOff>
    </xdr:from>
    <xdr:to>
      <xdr:col>2</xdr:col>
      <xdr:colOff>0</xdr:colOff>
      <xdr:row>4</xdr:row>
      <xdr:rowOff>190500</xdr:rowOff>
    </xdr:to>
    <xdr:pic>
      <xdr:nvPicPr>
        <xdr:cNvPr id="2971" name="Imagem 2" descr="Descrição: Logo_BRB">
          <a:extLst>
            <a:ext uri="{FF2B5EF4-FFF2-40B4-BE49-F238E27FC236}">
              <a16:creationId xmlns:a16="http://schemas.microsoft.com/office/drawing/2014/main" id="{45030EED-B9C6-43EC-A9DB-20C16AD3F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114300"/>
          <a:ext cx="11811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2">
    <pageSetUpPr fitToPage="1"/>
  </sheetPr>
  <dimension ref="A1:R31"/>
  <sheetViews>
    <sheetView showGridLines="0" tabSelected="1" zoomScale="70" zoomScaleNormal="70" zoomScaleSheetLayoutView="100" workbookViewId="0">
      <pane xSplit="5" ySplit="7" topLeftCell="F8" activePane="bottomRight" state="frozen"/>
      <selection pane="topRight" activeCell="H1" sqref="H1"/>
      <selection pane="bottomLeft" activeCell="A8" sqref="A8"/>
      <selection pane="bottomRight" activeCell="W16" sqref="W16"/>
    </sheetView>
  </sheetViews>
  <sheetFormatPr defaultColWidth="11.42578125" defaultRowHeight="15" x14ac:dyDescent="0.2"/>
  <cols>
    <col min="1" max="1" width="49.42578125" style="21" customWidth="1"/>
    <col min="2" max="2" width="10.42578125" style="21" customWidth="1"/>
    <col min="3" max="3" width="4.7109375" style="21" customWidth="1"/>
    <col min="4" max="4" width="4.42578125" style="21" customWidth="1"/>
    <col min="5" max="5" width="28" style="21" bestFit="1" customWidth="1"/>
    <col min="6" max="6" width="14.5703125" style="21" customWidth="1"/>
    <col min="7" max="7" width="10.28515625" style="21" bestFit="1" customWidth="1"/>
    <col min="8" max="8" width="11" style="21" bestFit="1" customWidth="1"/>
    <col min="9" max="9" width="11.42578125" style="21" bestFit="1" customWidth="1"/>
    <col min="10" max="12" width="11" style="21" bestFit="1" customWidth="1"/>
    <col min="13" max="13" width="12.85546875" style="21" bestFit="1" customWidth="1"/>
    <col min="14" max="14" width="11.140625" style="21" bestFit="1" customWidth="1"/>
    <col min="15" max="15" width="10.5703125" style="21" bestFit="1" customWidth="1"/>
    <col min="16" max="16" width="11" style="21" bestFit="1" customWidth="1"/>
    <col min="17" max="17" width="11.140625" style="21" bestFit="1" customWidth="1"/>
    <col min="18" max="18" width="11" style="21" bestFit="1" customWidth="1"/>
    <col min="19" max="16384" width="11.42578125" style="21"/>
  </cols>
  <sheetData>
    <row r="1" spans="1:18" x14ac:dyDescent="0.2">
      <c r="A1" s="28" t="s">
        <v>28</v>
      </c>
      <c r="B1" s="29"/>
    </row>
    <row r="2" spans="1:18" x14ac:dyDescent="0.2">
      <c r="A2" s="28" t="s">
        <v>73</v>
      </c>
      <c r="B2" s="29"/>
    </row>
    <row r="3" spans="1:18" x14ac:dyDescent="0.2">
      <c r="A3" s="28" t="s">
        <v>77</v>
      </c>
      <c r="B3" s="30"/>
      <c r="G3" s="23"/>
      <c r="H3" s="22"/>
      <c r="I3" s="22"/>
      <c r="J3" s="22"/>
      <c r="K3" s="22"/>
      <c r="N3" s="22"/>
      <c r="O3" s="22"/>
      <c r="P3" s="23"/>
    </row>
    <row r="4" spans="1:18" ht="15.75" x14ac:dyDescent="0.25">
      <c r="A4" s="28" t="s">
        <v>74</v>
      </c>
      <c r="B4" s="29"/>
      <c r="E4" s="19"/>
      <c r="F4" s="24"/>
      <c r="G4" s="23"/>
      <c r="H4" s="22"/>
      <c r="I4" s="22"/>
      <c r="J4" s="22"/>
      <c r="K4" s="22"/>
      <c r="L4" s="23"/>
      <c r="M4" s="23"/>
    </row>
    <row r="5" spans="1:18" ht="15.75" x14ac:dyDescent="0.25">
      <c r="A5" s="20"/>
      <c r="E5" s="20"/>
      <c r="G5" s="23"/>
      <c r="H5" s="23"/>
      <c r="I5" s="23"/>
      <c r="J5" s="22"/>
      <c r="K5" s="23"/>
      <c r="L5" s="23"/>
      <c r="M5" s="23"/>
    </row>
    <row r="6" spans="1:18" ht="16.5" thickBot="1" x14ac:dyDescent="0.25">
      <c r="A6" s="79" t="s">
        <v>75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</row>
    <row r="7" spans="1:18" ht="48.75" thickTop="1" thickBot="1" x14ac:dyDescent="0.25">
      <c r="A7" s="38" t="s">
        <v>1</v>
      </c>
      <c r="B7" s="36" t="s">
        <v>25</v>
      </c>
      <c r="C7" s="36" t="s">
        <v>2</v>
      </c>
      <c r="D7" s="36" t="s">
        <v>3</v>
      </c>
      <c r="E7" s="37" t="s">
        <v>4</v>
      </c>
      <c r="F7" s="37" t="s">
        <v>24</v>
      </c>
      <c r="G7" s="39">
        <v>45292</v>
      </c>
      <c r="H7" s="39">
        <v>45323</v>
      </c>
      <c r="I7" s="39">
        <v>45352</v>
      </c>
      <c r="J7" s="39">
        <v>45383</v>
      </c>
      <c r="K7" s="39">
        <v>45413</v>
      </c>
      <c r="L7" s="39">
        <v>45444</v>
      </c>
      <c r="M7" s="39">
        <v>45474</v>
      </c>
      <c r="N7" s="39">
        <v>45505</v>
      </c>
      <c r="O7" s="39">
        <v>45536</v>
      </c>
      <c r="P7" s="39">
        <v>45566</v>
      </c>
      <c r="Q7" s="39">
        <v>45597</v>
      </c>
      <c r="R7" s="39">
        <v>45627</v>
      </c>
    </row>
    <row r="8" spans="1:18" s="19" customFormat="1" ht="17.25" thickTop="1" thickBot="1" x14ac:dyDescent="0.3">
      <c r="A8" s="31" t="s">
        <v>5</v>
      </c>
      <c r="B8" s="42"/>
      <c r="C8" s="42"/>
      <c r="D8" s="42"/>
      <c r="E8" s="42"/>
      <c r="F8" s="41">
        <v>2979003.34</v>
      </c>
      <c r="G8" s="41">
        <v>65491.87000000001</v>
      </c>
      <c r="H8" s="41">
        <v>161832.74</v>
      </c>
      <c r="I8" s="41">
        <v>92244.680000000008</v>
      </c>
      <c r="J8" s="41">
        <v>183901.08000000002</v>
      </c>
      <c r="K8" s="41">
        <v>147533.22</v>
      </c>
      <c r="L8" s="41">
        <v>239492.42</v>
      </c>
      <c r="M8" s="41">
        <v>1418582.3199999998</v>
      </c>
      <c r="N8" s="41">
        <v>95924.91</v>
      </c>
      <c r="O8" s="41">
        <v>86389.65</v>
      </c>
      <c r="P8" s="41">
        <v>147329.65000000002</v>
      </c>
      <c r="Q8" s="41">
        <v>125001.17</v>
      </c>
      <c r="R8" s="41">
        <v>215279.63</v>
      </c>
    </row>
    <row r="9" spans="1:18" s="114" customFormat="1" ht="16.5" thickTop="1" thickBot="1" x14ac:dyDescent="0.25">
      <c r="A9" s="110" t="s">
        <v>6</v>
      </c>
      <c r="B9" s="111">
        <v>4</v>
      </c>
      <c r="C9" s="112">
        <v>31</v>
      </c>
      <c r="D9" s="112">
        <v>51</v>
      </c>
      <c r="E9" s="113" t="s">
        <v>65</v>
      </c>
      <c r="F9" s="40">
        <v>518448.24</v>
      </c>
      <c r="G9" s="40">
        <v>2997.09</v>
      </c>
      <c r="H9" s="40">
        <v>82615.399999999994</v>
      </c>
      <c r="I9" s="40">
        <v>13585.19</v>
      </c>
      <c r="J9" s="40">
        <v>29961.78</v>
      </c>
      <c r="K9" s="40">
        <v>0</v>
      </c>
      <c r="L9" s="40">
        <v>11276.32</v>
      </c>
      <c r="M9" s="40">
        <v>323111.25</v>
      </c>
      <c r="N9" s="40">
        <v>6698.47</v>
      </c>
      <c r="O9" s="40">
        <v>0</v>
      </c>
      <c r="P9" s="40">
        <v>29554.12</v>
      </c>
      <c r="Q9" s="40">
        <v>18130.62</v>
      </c>
      <c r="R9" s="40">
        <v>518</v>
      </c>
    </row>
    <row r="10" spans="1:18" s="114" customFormat="1" ht="18.75" customHeight="1" thickTop="1" thickBot="1" x14ac:dyDescent="0.25">
      <c r="A10" s="110" t="s">
        <v>7</v>
      </c>
      <c r="B10" s="111">
        <v>4</v>
      </c>
      <c r="C10" s="112">
        <v>31</v>
      </c>
      <c r="D10" s="112">
        <v>51</v>
      </c>
      <c r="E10" s="113" t="s">
        <v>66</v>
      </c>
      <c r="F10" s="40">
        <v>972415.43</v>
      </c>
      <c r="G10" s="40">
        <v>133.53</v>
      </c>
      <c r="H10" s="40">
        <v>283.14</v>
      </c>
      <c r="I10" s="40">
        <v>283.14</v>
      </c>
      <c r="J10" s="40">
        <v>283.14</v>
      </c>
      <c r="K10" s="40">
        <v>283.14</v>
      </c>
      <c r="L10" s="40">
        <v>285.02</v>
      </c>
      <c r="M10" s="40">
        <v>969166.88</v>
      </c>
      <c r="N10" s="40">
        <v>285.02</v>
      </c>
      <c r="O10" s="40">
        <v>285.02</v>
      </c>
      <c r="P10" s="40">
        <v>285.02</v>
      </c>
      <c r="Q10" s="40">
        <v>285.02</v>
      </c>
      <c r="R10" s="40">
        <v>557.3599999999999</v>
      </c>
    </row>
    <row r="11" spans="1:18" s="114" customFormat="1" ht="18.75" customHeight="1" thickTop="1" thickBot="1" x14ac:dyDescent="0.25">
      <c r="A11" s="110" t="s">
        <v>68</v>
      </c>
      <c r="B11" s="111">
        <v>4</v>
      </c>
      <c r="C11" s="112">
        <v>33</v>
      </c>
      <c r="D11" s="112">
        <v>51</v>
      </c>
      <c r="E11" s="113" t="s">
        <v>67</v>
      </c>
      <c r="F11" s="40">
        <v>1319627.6099999999</v>
      </c>
      <c r="G11" s="40">
        <v>56385.630000000005</v>
      </c>
      <c r="H11" s="40">
        <v>68422.58</v>
      </c>
      <c r="I11" s="40">
        <v>78376.350000000006</v>
      </c>
      <c r="J11" s="40">
        <v>81375.420000000013</v>
      </c>
      <c r="K11" s="40">
        <v>136972.31999999998</v>
      </c>
      <c r="L11" s="40">
        <v>221679.32</v>
      </c>
      <c r="M11" s="40">
        <v>120052.43</v>
      </c>
      <c r="N11" s="40">
        <v>82689.66</v>
      </c>
      <c r="O11" s="40">
        <v>75946.87</v>
      </c>
      <c r="P11" s="40">
        <v>111238.75</v>
      </c>
      <c r="Q11" s="40">
        <v>83827.77</v>
      </c>
      <c r="R11" s="40">
        <v>202660.51</v>
      </c>
    </row>
    <row r="12" spans="1:18" s="114" customFormat="1" ht="18.75" customHeight="1" thickTop="1" thickBot="1" x14ac:dyDescent="0.25">
      <c r="A12" s="110" t="s">
        <v>69</v>
      </c>
      <c r="B12" s="111">
        <v>4</v>
      </c>
      <c r="C12" s="112">
        <v>33</v>
      </c>
      <c r="D12" s="112">
        <v>51</v>
      </c>
      <c r="E12" s="113" t="s">
        <v>78</v>
      </c>
      <c r="F12" s="40">
        <v>108774.84</v>
      </c>
      <c r="G12" s="40">
        <v>5975.62</v>
      </c>
      <c r="H12" s="40">
        <v>10511.62</v>
      </c>
      <c r="I12" s="40">
        <v>0</v>
      </c>
      <c r="J12" s="40">
        <v>12543.52</v>
      </c>
      <c r="K12" s="40">
        <v>10277.76</v>
      </c>
      <c r="L12" s="40">
        <v>6251.76</v>
      </c>
      <c r="M12" s="40">
        <v>6251.76</v>
      </c>
      <c r="N12" s="40">
        <v>6251.76</v>
      </c>
      <c r="O12" s="40">
        <v>10157.76</v>
      </c>
      <c r="P12" s="40">
        <v>6251.76</v>
      </c>
      <c r="Q12" s="40">
        <v>22757.759999999998</v>
      </c>
      <c r="R12" s="40">
        <v>11543.76</v>
      </c>
    </row>
    <row r="13" spans="1:18" s="114" customFormat="1" ht="18.75" customHeight="1" thickTop="1" thickBot="1" x14ac:dyDescent="0.25">
      <c r="A13" s="110" t="s">
        <v>70</v>
      </c>
      <c r="B13" s="111">
        <v>4</v>
      </c>
      <c r="C13" s="112">
        <v>33</v>
      </c>
      <c r="D13" s="112">
        <v>51</v>
      </c>
      <c r="E13" s="113" t="s">
        <v>71</v>
      </c>
      <c r="F13" s="40">
        <v>59737.22</v>
      </c>
      <c r="G13" s="40">
        <v>0</v>
      </c>
      <c r="H13" s="40">
        <v>0</v>
      </c>
      <c r="I13" s="40">
        <v>0</v>
      </c>
      <c r="J13" s="40">
        <v>59737.22</v>
      </c>
      <c r="K13" s="40">
        <v>0</v>
      </c>
      <c r="L13" s="40">
        <v>0</v>
      </c>
      <c r="M13" s="40">
        <v>0</v>
      </c>
      <c r="N13" s="40">
        <v>0</v>
      </c>
      <c r="O13" s="40">
        <v>0</v>
      </c>
      <c r="P13" s="40"/>
      <c r="Q13" s="40"/>
      <c r="R13" s="40">
        <v>0</v>
      </c>
    </row>
    <row r="14" spans="1:18" s="114" customFormat="1" ht="18.75" customHeight="1" thickTop="1" thickBot="1" x14ac:dyDescent="0.25">
      <c r="A14" s="115" t="s">
        <v>40</v>
      </c>
      <c r="B14" s="111">
        <v>4</v>
      </c>
      <c r="C14" s="112">
        <v>33</v>
      </c>
      <c r="D14" s="112">
        <v>51</v>
      </c>
      <c r="E14" s="113" t="s">
        <v>72</v>
      </c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>
        <v>0</v>
      </c>
      <c r="M14" s="40">
        <v>0</v>
      </c>
      <c r="N14" s="40">
        <v>0</v>
      </c>
      <c r="O14" s="40">
        <v>0</v>
      </c>
      <c r="P14" s="40"/>
      <c r="Q14" s="40"/>
      <c r="R14" s="40">
        <v>0</v>
      </c>
    </row>
    <row r="15" spans="1:18" s="19" customFormat="1" ht="17.25" thickTop="1" thickBot="1" x14ac:dyDescent="0.3">
      <c r="A15" s="31" t="s">
        <v>8</v>
      </c>
      <c r="B15" s="42"/>
      <c r="C15" s="42"/>
      <c r="D15" s="42"/>
      <c r="E15" s="42"/>
      <c r="F15" s="41">
        <v>2979003.34</v>
      </c>
      <c r="G15" s="41">
        <v>65491.87000000001</v>
      </c>
      <c r="H15" s="41">
        <v>161832.74</v>
      </c>
      <c r="I15" s="41">
        <v>92244.680000000008</v>
      </c>
      <c r="J15" s="41">
        <v>183901.08000000002</v>
      </c>
      <c r="K15" s="41">
        <v>147533.22</v>
      </c>
      <c r="L15" s="41">
        <v>239492.42</v>
      </c>
      <c r="M15" s="41">
        <v>1418582.3199999998</v>
      </c>
      <c r="N15" s="41">
        <v>95924.91</v>
      </c>
      <c r="O15" s="41">
        <v>86389.65</v>
      </c>
      <c r="P15" s="41">
        <v>147329.65000000002</v>
      </c>
      <c r="Q15" s="41">
        <v>125001.17</v>
      </c>
      <c r="R15" s="41">
        <v>215279.63</v>
      </c>
    </row>
    <row r="16" spans="1:18" ht="15.75" thickTop="1" x14ac:dyDescent="0.2">
      <c r="F16" s="65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23"/>
    </row>
    <row r="17" spans="5:16" x14ac:dyDescent="0.2">
      <c r="G17" s="32"/>
      <c r="N17" s="33"/>
      <c r="P17" s="23"/>
    </row>
    <row r="18" spans="5:16" x14ac:dyDescent="0.2">
      <c r="M18" s="23"/>
      <c r="O18" s="65"/>
    </row>
    <row r="19" spans="5:16" x14ac:dyDescent="0.2">
      <c r="J19" s="24"/>
      <c r="O19" s="23"/>
      <c r="P19" s="23"/>
    </row>
    <row r="20" spans="5:16" x14ac:dyDescent="0.2">
      <c r="F20" s="26"/>
      <c r="M20" s="24"/>
      <c r="O20" s="23"/>
      <c r="P20" s="23"/>
    </row>
    <row r="21" spans="5:16" x14ac:dyDescent="0.2">
      <c r="F21" s="76"/>
      <c r="J21" s="24"/>
      <c r="O21" s="23"/>
      <c r="P21" s="23"/>
    </row>
    <row r="22" spans="5:16" x14ac:dyDescent="0.2">
      <c r="E22" s="26"/>
      <c r="F22" s="24"/>
      <c r="O22" s="23"/>
      <c r="P22" s="23"/>
    </row>
    <row r="23" spans="5:16" x14ac:dyDescent="0.2">
      <c r="E23" s="26"/>
      <c r="F23" s="24"/>
      <c r="O23" s="23"/>
      <c r="P23" s="23"/>
    </row>
    <row r="24" spans="5:16" x14ac:dyDescent="0.2">
      <c r="E24" s="26"/>
      <c r="O24" s="23"/>
      <c r="P24" s="23"/>
    </row>
    <row r="25" spans="5:16" x14ac:dyDescent="0.2">
      <c r="E25" s="26"/>
    </row>
    <row r="26" spans="5:16" x14ac:dyDescent="0.2">
      <c r="E26" s="26"/>
      <c r="G26" s="34"/>
    </row>
    <row r="27" spans="5:16" x14ac:dyDescent="0.2">
      <c r="E27" s="26"/>
      <c r="F27" s="23"/>
    </row>
    <row r="28" spans="5:16" x14ac:dyDescent="0.2">
      <c r="E28" s="26"/>
    </row>
    <row r="29" spans="5:16" x14ac:dyDescent="0.2">
      <c r="F29" s="77"/>
    </row>
    <row r="30" spans="5:16" x14ac:dyDescent="0.2">
      <c r="L30" s="33"/>
    </row>
    <row r="31" spans="5:16" x14ac:dyDescent="0.2">
      <c r="L31" s="33"/>
    </row>
  </sheetData>
  <mergeCells count="1">
    <mergeCell ref="A6:R6"/>
  </mergeCells>
  <printOptions horizontalCentered="1"/>
  <pageMargins left="0.70866141732283472" right="0.82677165354330717" top="0.70866141732283472" bottom="0.19685039370078741" header="0.51181102362204722" footer="0.51181102362204722"/>
  <pageSetup paperSize="9" scale="48" firstPageNumber="0" orientation="landscape" horizontalDpi="1200" verticalDpi="1200" r:id="rId1"/>
  <headerFooter scaleWithDoc="0" alignWithMargins="0">
    <oddHeader>&amp;R&amp;"Calibri"&amp;12&amp;K000000 #00 Pública&amp;1#_x000D_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4"/>
  <dimension ref="A2:BD65536"/>
  <sheetViews>
    <sheetView showGridLines="0" zoomScaleNormal="100" workbookViewId="0">
      <pane xSplit="10" topLeftCell="L1" activePane="topRight" state="frozen"/>
      <selection pane="topRight" activeCell="E32" sqref="E32"/>
    </sheetView>
  </sheetViews>
  <sheetFormatPr defaultColWidth="11.42578125" defaultRowHeight="12.75" x14ac:dyDescent="0.2"/>
  <cols>
    <col min="2" max="2" width="17.140625" customWidth="1"/>
    <col min="3" max="3" width="18.85546875" customWidth="1"/>
    <col min="4" max="4" width="23.7109375" style="1" customWidth="1"/>
    <col min="5" max="5" width="15.85546875" style="2" customWidth="1"/>
    <col min="6" max="6" width="16.5703125" style="2" customWidth="1"/>
    <col min="7" max="7" width="15.42578125" style="2" customWidth="1"/>
    <col min="8" max="8" width="17.28515625" style="2" customWidth="1"/>
    <col min="9" max="9" width="17.42578125" style="2" customWidth="1"/>
    <col min="10" max="10" width="14.42578125" style="2" customWidth="1"/>
    <col min="11" max="17" width="18.140625" style="2" customWidth="1"/>
    <col min="18" max="18" width="14.42578125" style="2" bestFit="1" customWidth="1"/>
    <col min="19" max="19" width="15.140625" style="2" hidden="1" customWidth="1"/>
    <col min="20" max="20" width="12.28515625" style="2" hidden="1" customWidth="1"/>
    <col min="21" max="21" width="11.42578125" style="2" hidden="1" customWidth="1"/>
    <col min="22" max="22" width="11.42578125" style="2" customWidth="1"/>
  </cols>
  <sheetData>
    <row r="2" spans="1:56" x14ac:dyDescent="0.2">
      <c r="C2" s="28" t="s">
        <v>0</v>
      </c>
    </row>
    <row r="3" spans="1:56" x14ac:dyDescent="0.2">
      <c r="C3" s="28" t="s">
        <v>61</v>
      </c>
    </row>
    <row r="4" spans="1:56" ht="15.75" x14ac:dyDescent="0.25">
      <c r="B4" s="4"/>
      <c r="C4" s="28" t="s">
        <v>76</v>
      </c>
    </row>
    <row r="5" spans="1:56" ht="15.75" x14ac:dyDescent="0.25">
      <c r="B5" s="4"/>
      <c r="C5" s="28"/>
      <c r="D5" s="78"/>
    </row>
    <row r="6" spans="1:56" ht="13.5" thickBot="1" x14ac:dyDescent="0.25">
      <c r="P6"/>
      <c r="Q6" s="45"/>
    </row>
    <row r="7" spans="1:56" ht="13.5" thickBot="1" x14ac:dyDescent="0.25">
      <c r="B7" s="99" t="s">
        <v>9</v>
      </c>
      <c r="C7" s="99"/>
      <c r="D7" s="99"/>
      <c r="E7" s="99"/>
      <c r="F7" s="99"/>
      <c r="G7" s="99"/>
      <c r="H7" s="99"/>
      <c r="I7" s="99"/>
      <c r="J7" s="99"/>
      <c r="K7" s="99"/>
      <c r="L7" s="99"/>
      <c r="M7" s="99"/>
      <c r="N7" s="99"/>
      <c r="O7" s="99"/>
      <c r="P7" s="99"/>
      <c r="Q7" s="99"/>
    </row>
    <row r="8" spans="1:56" ht="13.5" thickBot="1" x14ac:dyDescent="0.25">
      <c r="B8" s="99" t="s">
        <v>10</v>
      </c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</row>
    <row r="9" spans="1:56" ht="13.5" thickBot="1" x14ac:dyDescent="0.25">
      <c r="B9" s="101" t="s">
        <v>11</v>
      </c>
      <c r="C9" s="101" t="s">
        <v>12</v>
      </c>
      <c r="D9" s="103" t="s">
        <v>45</v>
      </c>
      <c r="E9" s="107" t="s">
        <v>13</v>
      </c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09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</row>
    <row r="10" spans="1:56" s="5" customFormat="1" ht="13.5" thickBot="1" x14ac:dyDescent="0.25">
      <c r="B10" s="102"/>
      <c r="C10" s="102"/>
      <c r="D10" s="104"/>
      <c r="E10" s="46">
        <v>45292</v>
      </c>
      <c r="F10" s="46">
        <v>45323</v>
      </c>
      <c r="G10" s="46">
        <v>45352</v>
      </c>
      <c r="H10" s="46">
        <v>45383</v>
      </c>
      <c r="I10" s="46">
        <v>45413</v>
      </c>
      <c r="J10" s="46">
        <v>45444</v>
      </c>
      <c r="K10" s="46">
        <v>45474</v>
      </c>
      <c r="L10" s="46">
        <v>45505</v>
      </c>
      <c r="M10" s="46">
        <v>45536</v>
      </c>
      <c r="N10" s="46">
        <v>45566</v>
      </c>
      <c r="O10" s="46">
        <v>45597</v>
      </c>
      <c r="P10" s="46">
        <v>45627</v>
      </c>
      <c r="Q10" s="47" t="s">
        <v>14</v>
      </c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</row>
    <row r="11" spans="1:56" s="1" customFormat="1" ht="13.5" customHeight="1" thickBot="1" x14ac:dyDescent="0.25">
      <c r="B11" s="105" t="s">
        <v>15</v>
      </c>
      <c r="C11" s="62" t="s">
        <v>16</v>
      </c>
      <c r="D11" s="70" t="e">
        <f>execução!#REF!</f>
        <v>#REF!</v>
      </c>
      <c r="E11" s="71">
        <f t="shared" ref="E11:P11" si="0">E37</f>
        <v>0</v>
      </c>
      <c r="F11" s="71">
        <f t="shared" si="0"/>
        <v>0</v>
      </c>
      <c r="G11" s="71">
        <f t="shared" si="0"/>
        <v>0</v>
      </c>
      <c r="H11" s="71">
        <f t="shared" si="0"/>
        <v>0</v>
      </c>
      <c r="I11" s="71">
        <f t="shared" si="0"/>
        <v>0</v>
      </c>
      <c r="J11" s="71">
        <f t="shared" si="0"/>
        <v>0</v>
      </c>
      <c r="K11" s="71">
        <f t="shared" si="0"/>
        <v>0</v>
      </c>
      <c r="L11" s="71">
        <f t="shared" si="0"/>
        <v>0</v>
      </c>
      <c r="M11" s="72">
        <f t="shared" si="0"/>
        <v>0</v>
      </c>
      <c r="N11" s="43">
        <f t="shared" si="0"/>
        <v>0</v>
      </c>
      <c r="O11" s="43">
        <f t="shared" si="0"/>
        <v>0</v>
      </c>
      <c r="P11" s="50">
        <f t="shared" si="0"/>
        <v>0</v>
      </c>
      <c r="Q11" s="51">
        <f>SUM(E11:P11)</f>
        <v>0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</row>
    <row r="12" spans="1:56" s="1" customFormat="1" ht="13.5" thickBot="1" x14ac:dyDescent="0.25">
      <c r="B12" s="106"/>
      <c r="C12" s="62" t="s">
        <v>17</v>
      </c>
      <c r="D12" s="70" t="e">
        <f>execução!#REF!</f>
        <v>#REF!</v>
      </c>
      <c r="E12" s="73">
        <f>E46</f>
        <v>0</v>
      </c>
      <c r="F12" s="73">
        <f>F46</f>
        <v>0</v>
      </c>
      <c r="G12" s="73">
        <f t="shared" ref="G12:O12" si="1">G46</f>
        <v>0</v>
      </c>
      <c r="H12" s="73">
        <f t="shared" si="1"/>
        <v>0</v>
      </c>
      <c r="I12" s="73">
        <f t="shared" si="1"/>
        <v>0</v>
      </c>
      <c r="J12" s="73">
        <f t="shared" si="1"/>
        <v>0</v>
      </c>
      <c r="K12" s="73">
        <f t="shared" si="1"/>
        <v>0</v>
      </c>
      <c r="L12" s="73">
        <f>L46</f>
        <v>0</v>
      </c>
      <c r="M12" s="73">
        <f t="shared" si="1"/>
        <v>0</v>
      </c>
      <c r="N12" s="51">
        <f t="shared" si="1"/>
        <v>0</v>
      </c>
      <c r="O12" s="51">
        <f t="shared" si="1"/>
        <v>0</v>
      </c>
      <c r="P12" s="51">
        <f>P46</f>
        <v>0</v>
      </c>
      <c r="Q12" s="52">
        <f>SUM(E12:P12)</f>
        <v>0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</row>
    <row r="13" spans="1:56" s="1" customFormat="1" ht="14.25" customHeight="1" thickBot="1" x14ac:dyDescent="0.25">
      <c r="B13" s="100" t="s">
        <v>18</v>
      </c>
      <c r="C13" s="100"/>
      <c r="D13" s="75" t="e">
        <f t="shared" ref="D13:P13" si="2">D12+D11</f>
        <v>#REF!</v>
      </c>
      <c r="E13" s="74">
        <f t="shared" si="2"/>
        <v>0</v>
      </c>
      <c r="F13" s="74">
        <f t="shared" si="2"/>
        <v>0</v>
      </c>
      <c r="G13" s="74">
        <f t="shared" si="2"/>
        <v>0</v>
      </c>
      <c r="H13" s="74">
        <f t="shared" si="2"/>
        <v>0</v>
      </c>
      <c r="I13" s="74">
        <f t="shared" si="2"/>
        <v>0</v>
      </c>
      <c r="J13" s="74">
        <f t="shared" si="2"/>
        <v>0</v>
      </c>
      <c r="K13" s="74">
        <f t="shared" si="2"/>
        <v>0</v>
      </c>
      <c r="L13" s="74">
        <f t="shared" si="2"/>
        <v>0</v>
      </c>
      <c r="M13" s="74">
        <f t="shared" si="2"/>
        <v>0</v>
      </c>
      <c r="N13" s="44">
        <f t="shared" si="2"/>
        <v>0</v>
      </c>
      <c r="O13" s="44">
        <f t="shared" si="2"/>
        <v>0</v>
      </c>
      <c r="P13" s="44">
        <f t="shared" si="2"/>
        <v>0</v>
      </c>
      <c r="Q13" s="44">
        <f>SUM(E13:P13)</f>
        <v>0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</row>
    <row r="14" spans="1:56" s="1" customFormat="1" ht="13.5" thickBot="1" x14ac:dyDescent="0.25"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35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</row>
    <row r="15" spans="1:56" s="1" customFormat="1" ht="13.5" thickBot="1" x14ac:dyDescent="0.25">
      <c r="B15" s="99" t="s">
        <v>10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</row>
    <row r="16" spans="1:56" s="46" customFormat="1" ht="13.5" thickBot="1" x14ac:dyDescent="0.25">
      <c r="A16" s="66"/>
      <c r="B16" s="88" t="s">
        <v>19</v>
      </c>
      <c r="C16" s="89"/>
      <c r="D16" s="90"/>
      <c r="E16" s="46">
        <v>45292</v>
      </c>
      <c r="F16" s="46">
        <v>45323</v>
      </c>
      <c r="G16" s="46">
        <v>45352</v>
      </c>
      <c r="H16" s="46">
        <v>45383</v>
      </c>
      <c r="I16" s="46">
        <v>45413</v>
      </c>
      <c r="J16" s="46">
        <v>45444</v>
      </c>
      <c r="K16" s="46">
        <v>45474</v>
      </c>
      <c r="L16" s="46">
        <v>45505</v>
      </c>
      <c r="M16" s="46">
        <v>45536</v>
      </c>
      <c r="N16" s="46">
        <v>45566</v>
      </c>
      <c r="O16" s="46">
        <v>45597</v>
      </c>
      <c r="P16" s="46">
        <v>45627</v>
      </c>
      <c r="Q16" s="46" t="s">
        <v>14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</row>
    <row r="17" spans="2:56" s="1" customFormat="1" ht="13.5" thickBot="1" x14ac:dyDescent="0.25">
      <c r="B17" s="91"/>
      <c r="C17" s="92"/>
      <c r="D17" s="93"/>
      <c r="E17" s="49">
        <f>E57</f>
        <v>0</v>
      </c>
      <c r="F17" s="49">
        <f t="shared" ref="F17:M17" si="3">F57</f>
        <v>0</v>
      </c>
      <c r="G17" s="49">
        <f t="shared" si="3"/>
        <v>0</v>
      </c>
      <c r="H17" s="49">
        <f t="shared" si="3"/>
        <v>0</v>
      </c>
      <c r="I17" s="49">
        <f t="shared" si="3"/>
        <v>0</v>
      </c>
      <c r="J17" s="49">
        <f t="shared" si="3"/>
        <v>0</v>
      </c>
      <c r="K17" s="49">
        <f t="shared" si="3"/>
        <v>0</v>
      </c>
      <c r="L17" s="49">
        <f t="shared" si="3"/>
        <v>0</v>
      </c>
      <c r="M17" s="49">
        <f t="shared" si="3"/>
        <v>0</v>
      </c>
      <c r="N17" s="49">
        <f>N57</f>
        <v>0</v>
      </c>
      <c r="O17" s="49">
        <f>O57</f>
        <v>0</v>
      </c>
      <c r="P17" s="49">
        <f>P57</f>
        <v>0</v>
      </c>
      <c r="Q17" s="48">
        <f>SUM(E17:P17)</f>
        <v>0</v>
      </c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</row>
    <row r="18" spans="2:56" s="1" customFormat="1" x14ac:dyDescent="0.2">
      <c r="B18" s="7"/>
      <c r="C18" s="7"/>
      <c r="D18" s="7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6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</row>
    <row r="19" spans="2:56" s="1" customFormat="1" x14ac:dyDescent="0.2">
      <c r="B19" s="7"/>
      <c r="C19" s="7"/>
      <c r="D19" s="7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6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</row>
    <row r="20" spans="2:56" s="1" customFormat="1" ht="15.75" x14ac:dyDescent="0.2">
      <c r="B20" s="98" t="s">
        <v>20</v>
      </c>
      <c r="C20" s="98"/>
      <c r="D20" s="98"/>
      <c r="E20" s="98"/>
      <c r="F20" s="98"/>
      <c r="G20" s="98"/>
      <c r="H20" s="8"/>
      <c r="I20" s="12"/>
      <c r="J20" s="12"/>
      <c r="K20" s="12"/>
      <c r="L20" s="12"/>
      <c r="M20" s="12"/>
      <c r="N20" s="12"/>
      <c r="O20" s="12"/>
      <c r="P20" s="12"/>
      <c r="Q20" s="15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</row>
    <row r="21" spans="2:56" s="1" customFormat="1" ht="13.5" thickBot="1" x14ac:dyDescent="0.25">
      <c r="B21" s="7"/>
      <c r="C21" s="7"/>
      <c r="D21" s="7"/>
      <c r="E21" s="8"/>
      <c r="F21" s="8"/>
      <c r="G21" s="8"/>
      <c r="H21" s="8"/>
      <c r="I21" s="12"/>
      <c r="J21" s="12"/>
      <c r="K21" s="12"/>
      <c r="L21" s="12"/>
      <c r="M21" s="12"/>
      <c r="N21" s="12"/>
      <c r="O21" s="12"/>
      <c r="P21" s="12"/>
      <c r="Q21" s="15"/>
      <c r="R21" s="2"/>
      <c r="S21" s="2"/>
      <c r="T21" s="2"/>
      <c r="U21" s="2"/>
      <c r="V21" s="2"/>
    </row>
    <row r="22" spans="2:56" s="1" customFormat="1" ht="13.5" thickBot="1" x14ac:dyDescent="0.25">
      <c r="B22" s="9"/>
      <c r="C22" s="9"/>
      <c r="D22" s="9"/>
      <c r="E22" s="55">
        <v>45292</v>
      </c>
      <c r="F22" s="55">
        <v>45323</v>
      </c>
      <c r="G22" s="55">
        <v>45352</v>
      </c>
      <c r="H22" s="55">
        <v>45383</v>
      </c>
      <c r="I22" s="55">
        <v>45413</v>
      </c>
      <c r="J22" s="55">
        <v>45444</v>
      </c>
      <c r="K22" s="55">
        <v>45474</v>
      </c>
      <c r="L22" s="55">
        <v>45505</v>
      </c>
      <c r="M22" s="55">
        <v>45536</v>
      </c>
      <c r="N22" s="55">
        <v>45566</v>
      </c>
      <c r="O22" s="55">
        <v>45597</v>
      </c>
      <c r="P22" s="55">
        <v>45627</v>
      </c>
      <c r="Q22" s="56" t="s">
        <v>14</v>
      </c>
      <c r="R22" s="2"/>
      <c r="S22" s="2"/>
      <c r="T22" s="2"/>
      <c r="U22" s="2"/>
      <c r="V22" s="2"/>
    </row>
    <row r="23" spans="2:56" s="1" customFormat="1" ht="13.5" thickBot="1" x14ac:dyDescent="0.25">
      <c r="B23" s="94" t="s">
        <v>16</v>
      </c>
      <c r="C23" s="94"/>
      <c r="D23" s="94"/>
      <c r="E23" s="63">
        <f t="shared" ref="E23:Q23" si="4">E11</f>
        <v>0</v>
      </c>
      <c r="F23" s="63">
        <f t="shared" si="4"/>
        <v>0</v>
      </c>
      <c r="G23" s="63">
        <f t="shared" si="4"/>
        <v>0</v>
      </c>
      <c r="H23" s="63">
        <f t="shared" si="4"/>
        <v>0</v>
      </c>
      <c r="I23" s="63">
        <f t="shared" si="4"/>
        <v>0</v>
      </c>
      <c r="J23" s="63">
        <f t="shared" si="4"/>
        <v>0</v>
      </c>
      <c r="K23" s="63">
        <f t="shared" si="4"/>
        <v>0</v>
      </c>
      <c r="L23" s="63">
        <f t="shared" si="4"/>
        <v>0</v>
      </c>
      <c r="M23" s="63">
        <f t="shared" si="4"/>
        <v>0</v>
      </c>
      <c r="N23" s="63">
        <f t="shared" si="4"/>
        <v>0</v>
      </c>
      <c r="O23" s="63">
        <f t="shared" si="4"/>
        <v>0</v>
      </c>
      <c r="P23" s="57">
        <f t="shared" si="4"/>
        <v>0</v>
      </c>
      <c r="Q23" s="67">
        <f t="shared" si="4"/>
        <v>0</v>
      </c>
      <c r="R23" s="2"/>
      <c r="S23" s="2">
        <f>I23+J23+K23</f>
        <v>0</v>
      </c>
      <c r="T23" s="2">
        <f>S23-I26</f>
        <v>0</v>
      </c>
      <c r="U23" s="2"/>
      <c r="V23" s="2"/>
    </row>
    <row r="24" spans="2:56" s="1" customFormat="1" ht="13.5" thickBot="1" x14ac:dyDescent="0.25">
      <c r="B24" s="95" t="s">
        <v>21</v>
      </c>
      <c r="C24" s="95"/>
      <c r="D24" s="95"/>
      <c r="E24" s="64">
        <f t="shared" ref="E24:P24" si="5">E12+E17</f>
        <v>0</v>
      </c>
      <c r="F24" s="64">
        <f t="shared" si="5"/>
        <v>0</v>
      </c>
      <c r="G24" s="64">
        <f t="shared" si="5"/>
        <v>0</v>
      </c>
      <c r="H24" s="64">
        <f t="shared" si="5"/>
        <v>0</v>
      </c>
      <c r="I24" s="64">
        <f t="shared" si="5"/>
        <v>0</v>
      </c>
      <c r="J24" s="64">
        <f t="shared" si="5"/>
        <v>0</v>
      </c>
      <c r="K24" s="64">
        <f t="shared" si="5"/>
        <v>0</v>
      </c>
      <c r="L24" s="64">
        <f t="shared" si="5"/>
        <v>0</v>
      </c>
      <c r="M24" s="64">
        <f t="shared" si="5"/>
        <v>0</v>
      </c>
      <c r="N24" s="64">
        <f t="shared" si="5"/>
        <v>0</v>
      </c>
      <c r="O24" s="64">
        <f t="shared" si="5"/>
        <v>0</v>
      </c>
      <c r="P24" s="58">
        <f t="shared" si="5"/>
        <v>0</v>
      </c>
      <c r="Q24" s="68">
        <f>SUM(E24:P24)</f>
        <v>0</v>
      </c>
      <c r="R24" s="2"/>
      <c r="S24" s="2">
        <f>I24+J24+K24</f>
        <v>0</v>
      </c>
      <c r="T24" s="2">
        <f>S24-I27</f>
        <v>0</v>
      </c>
      <c r="U24" s="2"/>
      <c r="V24" s="2"/>
    </row>
    <row r="25" spans="2:56" s="1" customFormat="1" ht="11.25" customHeight="1" x14ac:dyDescent="0.2">
      <c r="B25" s="9"/>
      <c r="C25" s="9"/>
      <c r="D25" s="9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6"/>
      <c r="R25" s="2"/>
      <c r="S25" s="2"/>
      <c r="T25" s="2"/>
      <c r="U25" s="2"/>
      <c r="V25" s="2"/>
    </row>
    <row r="26" spans="2:56" s="1" customFormat="1" ht="11.25" customHeight="1" x14ac:dyDescent="0.2">
      <c r="B26" s="9"/>
      <c r="C26" s="9"/>
      <c r="D26" s="9"/>
      <c r="E26" s="13"/>
      <c r="F26" s="13"/>
      <c r="G26" s="13"/>
      <c r="H26" s="13"/>
      <c r="I26" s="16"/>
      <c r="J26" s="13"/>
      <c r="K26" s="13"/>
      <c r="L26" s="13"/>
      <c r="M26" s="13"/>
      <c r="N26" s="13"/>
      <c r="O26" s="12"/>
      <c r="P26" s="2"/>
      <c r="Q26" s="14"/>
      <c r="R26" s="2"/>
      <c r="S26" s="2"/>
      <c r="T26" s="2"/>
      <c r="U26" s="2"/>
      <c r="V26" s="2"/>
    </row>
    <row r="27" spans="2:56" x14ac:dyDescent="0.2">
      <c r="B27" t="s">
        <v>26</v>
      </c>
      <c r="E27" s="15"/>
      <c r="F27" s="15"/>
      <c r="G27" s="15"/>
      <c r="H27" s="14"/>
      <c r="I27" s="15"/>
      <c r="J27" s="15"/>
      <c r="K27" s="15"/>
      <c r="L27" s="15"/>
      <c r="M27" s="15"/>
      <c r="N27" s="15"/>
      <c r="O27" s="15"/>
      <c r="P27" s="15"/>
      <c r="Q27" s="15"/>
    </row>
    <row r="28" spans="2:56" x14ac:dyDescent="0.2">
      <c r="B28" s="3" t="s">
        <v>22</v>
      </c>
      <c r="D28" s="2">
        <v>16999901</v>
      </c>
    </row>
    <row r="29" spans="2:56" x14ac:dyDescent="0.2">
      <c r="B29" t="s">
        <v>41</v>
      </c>
    </row>
    <row r="31" spans="2:56" x14ac:dyDescent="0.2">
      <c r="B31" t="s">
        <v>27</v>
      </c>
    </row>
    <row r="32" spans="2:56" ht="13.5" customHeight="1" x14ac:dyDescent="0.2">
      <c r="B32" s="3" t="s">
        <v>23</v>
      </c>
      <c r="D32" s="2">
        <v>16410101</v>
      </c>
    </row>
    <row r="33" spans="1:22" ht="13.5" customHeight="1" x14ac:dyDescent="0.2"/>
    <row r="35" spans="1:22" x14ac:dyDescent="0.2">
      <c r="B35" s="96"/>
      <c r="C35" s="97"/>
      <c r="D35" s="97"/>
      <c r="E35" s="97"/>
      <c r="F35" s="97"/>
      <c r="G35" s="97"/>
      <c r="H35" s="97"/>
      <c r="I35" s="97"/>
      <c r="J35" s="97"/>
      <c r="K35" s="97"/>
      <c r="L35" s="97"/>
      <c r="M35" s="97"/>
      <c r="N35" s="97"/>
      <c r="O35" s="97"/>
      <c r="P35" s="97"/>
      <c r="Q35" s="97"/>
    </row>
    <row r="36" spans="1:22" x14ac:dyDescent="0.2">
      <c r="B36" s="84" t="s">
        <v>44</v>
      </c>
      <c r="C36" s="85"/>
      <c r="D36" s="86"/>
      <c r="E36" s="54">
        <v>45292</v>
      </c>
      <c r="F36" s="54">
        <v>45323</v>
      </c>
      <c r="G36" s="54">
        <v>45352</v>
      </c>
      <c r="H36" s="54">
        <v>45383</v>
      </c>
      <c r="I36" s="54">
        <v>45413</v>
      </c>
      <c r="J36" s="54">
        <v>45444</v>
      </c>
      <c r="K36" s="54">
        <v>45474</v>
      </c>
      <c r="L36" s="54">
        <v>45505</v>
      </c>
      <c r="M36" s="54">
        <v>45536</v>
      </c>
      <c r="N36" s="54">
        <v>45566</v>
      </c>
      <c r="O36" s="54">
        <v>45597</v>
      </c>
      <c r="P36" s="54">
        <v>45627</v>
      </c>
      <c r="Q36" s="54" t="s">
        <v>14</v>
      </c>
    </row>
    <row r="37" spans="1:22" x14ac:dyDescent="0.2">
      <c r="A37" t="s">
        <v>47</v>
      </c>
      <c r="B37" s="87" t="s">
        <v>29</v>
      </c>
      <c r="C37" s="87"/>
      <c r="D37" s="87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>
        <f>SUM(E37:P37)</f>
        <v>0</v>
      </c>
    </row>
    <row r="39" spans="1:22" x14ac:dyDescent="0.2">
      <c r="B39" s="84" t="s">
        <v>43</v>
      </c>
      <c r="C39" s="85"/>
      <c r="D39" s="86"/>
      <c r="E39" s="54">
        <v>45292</v>
      </c>
      <c r="F39" s="54">
        <v>45323</v>
      </c>
      <c r="G39" s="54">
        <v>45352</v>
      </c>
      <c r="H39" s="54">
        <v>45383</v>
      </c>
      <c r="I39" s="54">
        <v>45413</v>
      </c>
      <c r="J39" s="54">
        <v>45444</v>
      </c>
      <c r="K39" s="54">
        <v>45474</v>
      </c>
      <c r="L39" s="54">
        <v>45505</v>
      </c>
      <c r="M39" s="54">
        <v>45536</v>
      </c>
      <c r="N39" s="54">
        <v>45566</v>
      </c>
      <c r="O39" s="54">
        <v>45597</v>
      </c>
      <c r="P39" s="54">
        <v>45627</v>
      </c>
      <c r="Q39" s="54" t="s">
        <v>14</v>
      </c>
    </row>
    <row r="40" spans="1:22" x14ac:dyDescent="0.2">
      <c r="A40" t="s">
        <v>48</v>
      </c>
      <c r="B40" s="87" t="s">
        <v>30</v>
      </c>
      <c r="C40" s="87"/>
      <c r="D40" s="87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>
        <f t="shared" ref="Q40:Q46" si="6">SUM(E40:P40)</f>
        <v>0</v>
      </c>
    </row>
    <row r="41" spans="1:22" x14ac:dyDescent="0.2">
      <c r="A41" t="s">
        <v>49</v>
      </c>
      <c r="B41" s="87" t="s">
        <v>31</v>
      </c>
      <c r="C41" s="87"/>
      <c r="D41" s="87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>
        <f t="shared" si="6"/>
        <v>0</v>
      </c>
    </row>
    <row r="42" spans="1:22" x14ac:dyDescent="0.2">
      <c r="A42" t="s">
        <v>50</v>
      </c>
      <c r="B42" s="87" t="s">
        <v>32</v>
      </c>
      <c r="C42" s="87"/>
      <c r="D42" s="87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>
        <f t="shared" si="6"/>
        <v>0</v>
      </c>
    </row>
    <row r="43" spans="1:22" x14ac:dyDescent="0.2">
      <c r="A43" t="s">
        <v>51</v>
      </c>
      <c r="B43" s="87" t="s">
        <v>62</v>
      </c>
      <c r="C43" s="87"/>
      <c r="D43" s="87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>
        <f t="shared" si="6"/>
        <v>0</v>
      </c>
    </row>
    <row r="44" spans="1:22" x14ac:dyDescent="0.2">
      <c r="A44" t="s">
        <v>52</v>
      </c>
      <c r="B44" s="87" t="s">
        <v>63</v>
      </c>
      <c r="C44" s="87"/>
      <c r="D44" s="87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>
        <f t="shared" si="6"/>
        <v>0</v>
      </c>
    </row>
    <row r="45" spans="1:22" x14ac:dyDescent="0.2">
      <c r="A45" t="s">
        <v>53</v>
      </c>
      <c r="B45" s="87" t="s">
        <v>64</v>
      </c>
      <c r="C45" s="87"/>
      <c r="D45" s="87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>
        <f t="shared" si="6"/>
        <v>0</v>
      </c>
    </row>
    <row r="46" spans="1:22" s="3" customFormat="1" x14ac:dyDescent="0.2">
      <c r="B46" s="82" t="s">
        <v>8</v>
      </c>
      <c r="C46" s="82"/>
      <c r="D46" s="82"/>
      <c r="E46" s="59">
        <f t="shared" ref="E46:P46" si="7">SUM(E40:E45)</f>
        <v>0</v>
      </c>
      <c r="F46" s="59">
        <f t="shared" si="7"/>
        <v>0</v>
      </c>
      <c r="G46" s="59">
        <f t="shared" si="7"/>
        <v>0</v>
      </c>
      <c r="H46" s="59">
        <f t="shared" si="7"/>
        <v>0</v>
      </c>
      <c r="I46" s="59">
        <f t="shared" si="7"/>
        <v>0</v>
      </c>
      <c r="J46" s="59">
        <f t="shared" si="7"/>
        <v>0</v>
      </c>
      <c r="K46" s="59">
        <f t="shared" si="7"/>
        <v>0</v>
      </c>
      <c r="L46" s="59">
        <f t="shared" si="7"/>
        <v>0</v>
      </c>
      <c r="M46" s="59">
        <f t="shared" si="7"/>
        <v>0</v>
      </c>
      <c r="N46" s="59">
        <f t="shared" si="7"/>
        <v>0</v>
      </c>
      <c r="O46" s="59">
        <f t="shared" si="7"/>
        <v>0</v>
      </c>
      <c r="P46" s="59">
        <f t="shared" si="7"/>
        <v>0</v>
      </c>
      <c r="Q46" s="60">
        <f t="shared" si="6"/>
        <v>0</v>
      </c>
      <c r="R46" s="61"/>
      <c r="S46" s="61"/>
      <c r="T46" s="61"/>
      <c r="U46" s="61"/>
      <c r="V46" s="61"/>
    </row>
    <row r="47" spans="1:22" x14ac:dyDescent="0.2">
      <c r="M47" s="27"/>
      <c r="N47" s="18"/>
    </row>
    <row r="48" spans="1:22" x14ac:dyDescent="0.2">
      <c r="M48" s="27"/>
      <c r="N48" s="18"/>
    </row>
    <row r="49" spans="1:22" x14ac:dyDescent="0.2">
      <c r="B49" s="83" t="s">
        <v>42</v>
      </c>
      <c r="C49" s="83"/>
      <c r="D49" s="83"/>
      <c r="E49" s="54">
        <v>45292</v>
      </c>
      <c r="F49" s="54">
        <v>45323</v>
      </c>
      <c r="G49" s="54">
        <v>45352</v>
      </c>
      <c r="H49" s="54">
        <v>45383</v>
      </c>
      <c r="I49" s="54">
        <v>45413</v>
      </c>
      <c r="J49" s="54">
        <v>45444</v>
      </c>
      <c r="K49" s="54">
        <v>45474</v>
      </c>
      <c r="L49" s="54">
        <v>45505</v>
      </c>
      <c r="M49" s="54">
        <v>45536</v>
      </c>
      <c r="N49" s="54">
        <v>45566</v>
      </c>
      <c r="O49" s="54">
        <v>45597</v>
      </c>
      <c r="P49" s="54">
        <v>45627</v>
      </c>
      <c r="Q49" s="54" t="s">
        <v>14</v>
      </c>
    </row>
    <row r="50" spans="1:22" x14ac:dyDescent="0.2">
      <c r="A50" t="s">
        <v>54</v>
      </c>
      <c r="B50" s="81" t="s">
        <v>33</v>
      </c>
      <c r="C50" s="81"/>
      <c r="D50" s="81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>
        <f t="shared" ref="Q50:Q57" si="8">SUM(E50:P50)</f>
        <v>0</v>
      </c>
    </row>
    <row r="51" spans="1:22" x14ac:dyDescent="0.2">
      <c r="A51" t="s">
        <v>55</v>
      </c>
      <c r="B51" s="81" t="s">
        <v>34</v>
      </c>
      <c r="C51" s="81"/>
      <c r="D51" s="81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>
        <f t="shared" si="8"/>
        <v>0</v>
      </c>
    </row>
    <row r="52" spans="1:22" x14ac:dyDescent="0.2">
      <c r="A52" t="s">
        <v>56</v>
      </c>
      <c r="B52" s="81" t="s">
        <v>35</v>
      </c>
      <c r="C52" s="81"/>
      <c r="D52" s="81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>
        <f t="shared" si="8"/>
        <v>0</v>
      </c>
    </row>
    <row r="53" spans="1:22" x14ac:dyDescent="0.2">
      <c r="A53" t="s">
        <v>57</v>
      </c>
      <c r="B53" s="81" t="s">
        <v>36</v>
      </c>
      <c r="C53" s="81"/>
      <c r="D53" s="81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>
        <f t="shared" si="8"/>
        <v>0</v>
      </c>
    </row>
    <row r="54" spans="1:22" x14ac:dyDescent="0.2">
      <c r="A54" t="s">
        <v>58</v>
      </c>
      <c r="B54" s="81" t="s">
        <v>37</v>
      </c>
      <c r="C54" s="81"/>
      <c r="D54" s="81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>
        <f t="shared" si="8"/>
        <v>0</v>
      </c>
    </row>
    <row r="55" spans="1:22" x14ac:dyDescent="0.2">
      <c r="A55" t="s">
        <v>59</v>
      </c>
      <c r="B55" s="81" t="s">
        <v>38</v>
      </c>
      <c r="C55" s="81"/>
      <c r="D55" s="81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>
        <f t="shared" si="8"/>
        <v>0</v>
      </c>
    </row>
    <row r="56" spans="1:22" x14ac:dyDescent="0.2">
      <c r="A56" t="s">
        <v>60</v>
      </c>
      <c r="B56" s="81" t="s">
        <v>39</v>
      </c>
      <c r="C56" s="81"/>
      <c r="D56" s="81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>
        <f t="shared" si="8"/>
        <v>0</v>
      </c>
    </row>
    <row r="57" spans="1:22" s="3" customFormat="1" x14ac:dyDescent="0.2">
      <c r="B57" s="82" t="s">
        <v>8</v>
      </c>
      <c r="C57" s="82"/>
      <c r="D57" s="82"/>
      <c r="E57" s="59">
        <f t="shared" ref="E57:P57" si="9">SUM(E50:E56)</f>
        <v>0</v>
      </c>
      <c r="F57" s="59">
        <f t="shared" si="9"/>
        <v>0</v>
      </c>
      <c r="G57" s="59">
        <f t="shared" si="9"/>
        <v>0</v>
      </c>
      <c r="H57" s="59">
        <f t="shared" si="9"/>
        <v>0</v>
      </c>
      <c r="I57" s="59">
        <f t="shared" si="9"/>
        <v>0</v>
      </c>
      <c r="J57" s="59">
        <f t="shared" si="9"/>
        <v>0</v>
      </c>
      <c r="K57" s="59">
        <f t="shared" si="9"/>
        <v>0</v>
      </c>
      <c r="L57" s="59">
        <f t="shared" si="9"/>
        <v>0</v>
      </c>
      <c r="M57" s="59">
        <f t="shared" si="9"/>
        <v>0</v>
      </c>
      <c r="N57" s="59">
        <f t="shared" si="9"/>
        <v>0</v>
      </c>
      <c r="O57" s="59">
        <f t="shared" si="9"/>
        <v>0</v>
      </c>
      <c r="P57" s="59">
        <f t="shared" si="9"/>
        <v>0</v>
      </c>
      <c r="Q57" s="60">
        <f t="shared" si="8"/>
        <v>0</v>
      </c>
      <c r="R57" s="61"/>
      <c r="S57" s="61"/>
      <c r="T57" s="61"/>
      <c r="U57" s="61"/>
      <c r="V57" s="61"/>
    </row>
    <row r="59" spans="1:22" ht="16.5" customHeight="1" x14ac:dyDescent="0.2"/>
    <row r="61" spans="1:22" x14ac:dyDescent="0.2">
      <c r="C61" s="25"/>
    </row>
    <row r="62" spans="1:22" x14ac:dyDescent="0.2">
      <c r="C62" s="25"/>
    </row>
    <row r="63" spans="1:22" x14ac:dyDescent="0.2">
      <c r="C63" s="25"/>
    </row>
    <row r="64" spans="1:22" x14ac:dyDescent="0.2">
      <c r="C64" s="25"/>
    </row>
    <row r="66" spans="3:11" x14ac:dyDescent="0.2">
      <c r="C66" s="11"/>
      <c r="K66" s="17"/>
    </row>
    <row r="67" spans="3:11" x14ac:dyDescent="0.2">
      <c r="C67" s="11"/>
    </row>
    <row r="65536" spans="18:18" x14ac:dyDescent="0.2">
      <c r="R65536" s="2" t="s">
        <v>46</v>
      </c>
    </row>
  </sheetData>
  <mergeCells count="33">
    <mergeCell ref="B8:Q8"/>
    <mergeCell ref="B7:Q7"/>
    <mergeCell ref="B15:Q15"/>
    <mergeCell ref="B13:C13"/>
    <mergeCell ref="B9:B10"/>
    <mergeCell ref="C9:C10"/>
    <mergeCell ref="D9:D10"/>
    <mergeCell ref="B11:B12"/>
    <mergeCell ref="E9:Q9"/>
    <mergeCell ref="B37:D37"/>
    <mergeCell ref="B50:D50"/>
    <mergeCell ref="B43:D43"/>
    <mergeCell ref="B44:D44"/>
    <mergeCell ref="B16:D17"/>
    <mergeCell ref="B40:D40"/>
    <mergeCell ref="B41:D41"/>
    <mergeCell ref="B42:D42"/>
    <mergeCell ref="B23:D23"/>
    <mergeCell ref="B24:D24"/>
    <mergeCell ref="B35:Q35"/>
    <mergeCell ref="B20:G20"/>
    <mergeCell ref="B36:D36"/>
    <mergeCell ref="B56:D56"/>
    <mergeCell ref="B57:D57"/>
    <mergeCell ref="B49:D49"/>
    <mergeCell ref="B46:D46"/>
    <mergeCell ref="B39:D39"/>
    <mergeCell ref="B54:D54"/>
    <mergeCell ref="B55:D55"/>
    <mergeCell ref="B51:D51"/>
    <mergeCell ref="B52:D52"/>
    <mergeCell ref="B53:D53"/>
    <mergeCell ref="B45:D45"/>
  </mergeCells>
  <printOptions horizontalCentered="1"/>
  <pageMargins left="0.19685039370078741" right="0.74803149606299213" top="0.19685039370078741" bottom="0.98425196850393704" header="0.51181102362204722" footer="0.51181102362204722"/>
  <pageSetup paperSize="9" firstPageNumber="0" orientation="landscape" horizontalDpi="1200" verticalDpi="1200" r:id="rId1"/>
  <headerFooter alignWithMargins="0">
    <oddHeader>&amp;R&amp;"Calibri"&amp;12&amp;K000000 #00 Pública&amp;1#_x000D_</oddHeader>
  </headerFooter>
  <rowBreaks count="1" manualBreakCount="1">
    <brk id="62" min="1" max="16" man="1"/>
  </rowBreaks>
  <ignoredErrors>
    <ignoredError sqref="F46 G46:L47 F57:M57 N46:P47 N57:P57 M46 E46:E48 E57" formulaRange="1"/>
  </ignoredErrors>
  <drawing r:id="rId2"/>
</worksheet>
</file>

<file path=docMetadata/LabelInfo.xml><?xml version="1.0" encoding="utf-8"?>
<clbl:labelList xmlns:clbl="http://schemas.microsoft.com/office/2020/mipLabelMetadata">
  <clbl:label id="{7578849c-cda1-4ab5-be83-e4ed500a3d9a}" enabled="1" method="Standard" siteId="{5a5d3328-3a8d-4c52-b10f-c29932eef02a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143</vt:i4>
      </vt:variant>
    </vt:vector>
  </HeadingPairs>
  <TitlesOfParts>
    <vt:vector size="145" baseType="lpstr">
      <vt:lpstr>execução</vt:lpstr>
      <vt:lpstr>Dem. da Exec. das Font. Finac.</vt:lpstr>
      <vt:lpstr>'Dem. da Exec. das Font. Finac.'!Area_de_impressao</vt:lpstr>
      <vt:lpstr>execução!Area_de_impressao</vt:lpstr>
      <vt:lpstr>execução</vt:lpstr>
      <vt:lpstr>receitas_5</vt:lpstr>
      <vt:lpstr>'Dem. da Exec. das Font. Finac.'!TABLE</vt:lpstr>
      <vt:lpstr>'Dem. da Exec. das Font. Finac.'!TABLE_100</vt:lpstr>
      <vt:lpstr>'Dem. da Exec. das Font. Finac.'!TABLE_11</vt:lpstr>
      <vt:lpstr>execução!TABLE_11</vt:lpstr>
      <vt:lpstr>'Dem. da Exec. das Font. Finac.'!TABLE_12</vt:lpstr>
      <vt:lpstr>execução!TABLE_12</vt:lpstr>
      <vt:lpstr>execução!TABLE_13</vt:lpstr>
      <vt:lpstr>'Dem. da Exec. das Font. Finac.'!TABLE_14</vt:lpstr>
      <vt:lpstr>'Dem. da Exec. das Font. Finac.'!TABLE_15</vt:lpstr>
      <vt:lpstr>execução!TABLE_15</vt:lpstr>
      <vt:lpstr>'Dem. da Exec. das Font. Finac.'!TABLE_16</vt:lpstr>
      <vt:lpstr>'Dem. da Exec. das Font. Finac.'!TABLE_17</vt:lpstr>
      <vt:lpstr>execução!TABLE_17</vt:lpstr>
      <vt:lpstr>'Dem. da Exec. das Font. Finac.'!TABLE_18</vt:lpstr>
      <vt:lpstr>execução!TABLE_18</vt:lpstr>
      <vt:lpstr>'Dem. da Exec. das Font. Finac.'!TABLE_19</vt:lpstr>
      <vt:lpstr>execução!TABLE_19</vt:lpstr>
      <vt:lpstr>'Dem. da Exec. das Font. Finac.'!TABLE_2</vt:lpstr>
      <vt:lpstr>'Dem. da Exec. das Font. Finac.'!TABLE_20</vt:lpstr>
      <vt:lpstr>execução!TABLE_20</vt:lpstr>
      <vt:lpstr>'Dem. da Exec. das Font. Finac.'!TABLE_21</vt:lpstr>
      <vt:lpstr>'Dem. da Exec. das Font. Finac.'!TABLE_23</vt:lpstr>
      <vt:lpstr>execução!TABLE_23</vt:lpstr>
      <vt:lpstr>'Dem. da Exec. das Font. Finac.'!TABLE_24</vt:lpstr>
      <vt:lpstr>execução!TABLE_24</vt:lpstr>
      <vt:lpstr>'Dem. da Exec. das Font. Finac.'!TABLE_25</vt:lpstr>
      <vt:lpstr>'Dem. da Exec. das Font. Finac.'!TABLE_26</vt:lpstr>
      <vt:lpstr>execução!TABLE_26</vt:lpstr>
      <vt:lpstr>'Dem. da Exec. das Font. Finac.'!TABLE_27</vt:lpstr>
      <vt:lpstr>'Dem. da Exec. das Font. Finac.'!TABLE_28</vt:lpstr>
      <vt:lpstr>execução!TABLE_28</vt:lpstr>
      <vt:lpstr>execução!TABLE_29</vt:lpstr>
      <vt:lpstr>'Dem. da Exec. das Font. Finac.'!TABLE_3</vt:lpstr>
      <vt:lpstr>'Dem. da Exec. das Font. Finac.'!TABLE_30</vt:lpstr>
      <vt:lpstr>execução!TABLE_30</vt:lpstr>
      <vt:lpstr>'Dem. da Exec. das Font. Finac.'!TABLE_31</vt:lpstr>
      <vt:lpstr>execução!TABLE_31</vt:lpstr>
      <vt:lpstr>'Dem. da Exec. das Font. Finac.'!TABLE_32</vt:lpstr>
      <vt:lpstr>'Dem. da Exec. das Font. Finac.'!TABLE_33</vt:lpstr>
      <vt:lpstr>execução!TABLE_33</vt:lpstr>
      <vt:lpstr>'Dem. da Exec. das Font. Finac.'!TABLE_34</vt:lpstr>
      <vt:lpstr>execução!TABLE_34</vt:lpstr>
      <vt:lpstr>'Dem. da Exec. das Font. Finac.'!TABLE_35</vt:lpstr>
      <vt:lpstr>execução!TABLE_35</vt:lpstr>
      <vt:lpstr>'Dem. da Exec. das Font. Finac.'!TABLE_36</vt:lpstr>
      <vt:lpstr>'Dem. da Exec. das Font. Finac.'!TABLE_37</vt:lpstr>
      <vt:lpstr>execução!TABLE_37</vt:lpstr>
      <vt:lpstr>'Dem. da Exec. das Font. Finac.'!TABLE_38</vt:lpstr>
      <vt:lpstr>execução!TABLE_38</vt:lpstr>
      <vt:lpstr>'Dem. da Exec. das Font. Finac.'!TABLE_39</vt:lpstr>
      <vt:lpstr>execução!TABLE_39</vt:lpstr>
      <vt:lpstr>'Dem. da Exec. das Font. Finac.'!TABLE_4</vt:lpstr>
      <vt:lpstr>'Dem. da Exec. das Font. Finac.'!TABLE_40</vt:lpstr>
      <vt:lpstr>execução!TABLE_40</vt:lpstr>
      <vt:lpstr>execução!TABLE_41</vt:lpstr>
      <vt:lpstr>'Dem. da Exec. das Font. Finac.'!TABLE_42</vt:lpstr>
      <vt:lpstr>execução!TABLE_42</vt:lpstr>
      <vt:lpstr>'Dem. da Exec. das Font. Finac.'!TABLE_43</vt:lpstr>
      <vt:lpstr>execução!TABLE_43</vt:lpstr>
      <vt:lpstr>'Dem. da Exec. das Font. Finac.'!TABLE_44</vt:lpstr>
      <vt:lpstr>execução!TABLE_44</vt:lpstr>
      <vt:lpstr>execução!TABLE_45</vt:lpstr>
      <vt:lpstr>'Dem. da Exec. das Font. Finac.'!TABLE_46</vt:lpstr>
      <vt:lpstr>'Dem. da Exec. das Font. Finac.'!TABLE_47</vt:lpstr>
      <vt:lpstr>'Dem. da Exec. das Font. Finac.'!TABLE_48</vt:lpstr>
      <vt:lpstr>execução!TABLE_48</vt:lpstr>
      <vt:lpstr>'Dem. da Exec. das Font. Finac.'!TABLE_49</vt:lpstr>
      <vt:lpstr>execução!TABLE_49</vt:lpstr>
      <vt:lpstr>'Dem. da Exec. das Font. Finac.'!TABLE_5</vt:lpstr>
      <vt:lpstr>'Dem. da Exec. das Font. Finac.'!TABLE_50</vt:lpstr>
      <vt:lpstr>execução!TABLE_50</vt:lpstr>
      <vt:lpstr>'Dem. da Exec. das Font. Finac.'!TABLE_51</vt:lpstr>
      <vt:lpstr>'Dem. da Exec. das Font. Finac.'!TABLE_52</vt:lpstr>
      <vt:lpstr>execução!TABLE_52</vt:lpstr>
      <vt:lpstr>'Dem. da Exec. das Font. Finac.'!TABLE_53</vt:lpstr>
      <vt:lpstr>execução!TABLE_53</vt:lpstr>
      <vt:lpstr>'Dem. da Exec. das Font. Finac.'!TABLE_54</vt:lpstr>
      <vt:lpstr>execução!TABLE_54</vt:lpstr>
      <vt:lpstr>'Dem. da Exec. das Font. Finac.'!TABLE_55</vt:lpstr>
      <vt:lpstr>execução!TABLE_55</vt:lpstr>
      <vt:lpstr>execução!TABLE_57</vt:lpstr>
      <vt:lpstr>'Dem. da Exec. das Font. Finac.'!TABLE_58</vt:lpstr>
      <vt:lpstr>execução!TABLE_58</vt:lpstr>
      <vt:lpstr>'Dem. da Exec. das Font. Finac.'!TABLE_59</vt:lpstr>
      <vt:lpstr>execução!TABLE_59</vt:lpstr>
      <vt:lpstr>'Dem. da Exec. das Font. Finac.'!TABLE_6</vt:lpstr>
      <vt:lpstr>'Dem. da Exec. das Font. Finac.'!TABLE_60</vt:lpstr>
      <vt:lpstr>execução!TABLE_60</vt:lpstr>
      <vt:lpstr>'Dem. da Exec. das Font. Finac.'!TABLE_61</vt:lpstr>
      <vt:lpstr>execução!TABLE_61</vt:lpstr>
      <vt:lpstr>'Dem. da Exec. das Font. Finac.'!TABLE_62</vt:lpstr>
      <vt:lpstr>execução!TABLE_62</vt:lpstr>
      <vt:lpstr>'Dem. da Exec. das Font. Finac.'!TABLE_63</vt:lpstr>
      <vt:lpstr>execução!TABLE_63</vt:lpstr>
      <vt:lpstr>'Dem. da Exec. das Font. Finac.'!TABLE_64</vt:lpstr>
      <vt:lpstr>execução!TABLE_64</vt:lpstr>
      <vt:lpstr>'Dem. da Exec. das Font. Finac.'!TABLE_65</vt:lpstr>
      <vt:lpstr>execução!TABLE_65</vt:lpstr>
      <vt:lpstr>'Dem. da Exec. das Font. Finac.'!TABLE_66</vt:lpstr>
      <vt:lpstr>execução!TABLE_66</vt:lpstr>
      <vt:lpstr>'Dem. da Exec. das Font. Finac.'!TABLE_67</vt:lpstr>
      <vt:lpstr>execução!TABLE_67</vt:lpstr>
      <vt:lpstr>'Dem. da Exec. das Font. Finac.'!TABLE_68</vt:lpstr>
      <vt:lpstr>execução!TABLE_68</vt:lpstr>
      <vt:lpstr>'Dem. da Exec. das Font. Finac.'!TABLE_69</vt:lpstr>
      <vt:lpstr>execução!TABLE_69</vt:lpstr>
      <vt:lpstr>'Dem. da Exec. das Font. Finac.'!TABLE_7</vt:lpstr>
      <vt:lpstr>'Dem. da Exec. das Font. Finac.'!TABLE_70</vt:lpstr>
      <vt:lpstr>execução!TABLE_70</vt:lpstr>
      <vt:lpstr>execução!TABLE_72</vt:lpstr>
      <vt:lpstr>'Dem. da Exec. das Font. Finac.'!TABLE_73</vt:lpstr>
      <vt:lpstr>execução!TABLE_73</vt:lpstr>
      <vt:lpstr>'Dem. da Exec. das Font. Finac.'!TABLE_74</vt:lpstr>
      <vt:lpstr>execução!TABLE_74</vt:lpstr>
      <vt:lpstr>'Dem. da Exec. das Font. Finac.'!TABLE_75</vt:lpstr>
      <vt:lpstr>execução!TABLE_75</vt:lpstr>
      <vt:lpstr>'Dem. da Exec. das Font. Finac.'!TABLE_76</vt:lpstr>
      <vt:lpstr>'Dem. da Exec. das Font. Finac.'!TABLE_77</vt:lpstr>
      <vt:lpstr>'Dem. da Exec. das Font. Finac.'!TABLE_78</vt:lpstr>
      <vt:lpstr>'Dem. da Exec. das Font. Finac.'!TABLE_79</vt:lpstr>
      <vt:lpstr>'Dem. da Exec. das Font. Finac.'!TABLE_8</vt:lpstr>
      <vt:lpstr>'Dem. da Exec. das Font. Finac.'!TABLE_80</vt:lpstr>
      <vt:lpstr>'Dem. da Exec. das Font. Finac.'!TABLE_81</vt:lpstr>
      <vt:lpstr>'Dem. da Exec. das Font. Finac.'!TABLE_82</vt:lpstr>
      <vt:lpstr>'Dem. da Exec. das Font. Finac.'!TABLE_83</vt:lpstr>
      <vt:lpstr>'Dem. da Exec. das Font. Finac.'!TABLE_84</vt:lpstr>
      <vt:lpstr>'Dem. da Exec. das Font. Finac.'!TABLE_85</vt:lpstr>
      <vt:lpstr>'Dem. da Exec. das Font. Finac.'!TABLE_88</vt:lpstr>
      <vt:lpstr>'Dem. da Exec. das Font. Finac.'!TABLE_89</vt:lpstr>
      <vt:lpstr>'Dem. da Exec. das Font. Finac.'!TABLE_9</vt:lpstr>
      <vt:lpstr>execução!TABLE_9</vt:lpstr>
      <vt:lpstr>'Dem. da Exec. das Font. Finac.'!TABLE_90</vt:lpstr>
      <vt:lpstr>'Dem. da Exec. das Font. Finac.'!TABLE_91</vt:lpstr>
      <vt:lpstr>'Dem. da Exec. das Font. Finac.'!TABLE_92</vt:lpstr>
      <vt:lpstr>'Dem. da Exec. das Font. Finac.'!TABLE_93</vt:lpstr>
      <vt:lpstr>'Dem. da Exec. das Font. Finac.'!TABLE_94</vt:lpstr>
      <vt:lpstr>'Dem. da Exec. das Font. Finac.'!TABLE_95</vt:lpstr>
      <vt:lpstr>'Dem. da Exec. das Font. Finac.'!TABLE_96</vt:lpstr>
      <vt:lpstr>'Dem. da Exec. das Font. Finac.'!TABLE_98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PRESI/SUGEM/GEORE - Acompanhamento - DRE - 2013</dc:title>
  <dc:creator>Brunno Lourenço e Almeida</dc:creator>
  <cp:lastModifiedBy>Adeílson Silva da Rocha</cp:lastModifiedBy>
  <cp:lastPrinted>2020-03-17T18:02:41Z</cp:lastPrinted>
  <dcterms:created xsi:type="dcterms:W3CDTF">2010-03-23T17:52:46Z</dcterms:created>
  <dcterms:modified xsi:type="dcterms:W3CDTF">2025-04-14T18:26:25Z</dcterms:modified>
</cp:coreProperties>
</file>